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ч, софит, пл" sheetId="1" r:id="rId1"/>
    <sheet name="пн" sheetId="2" r:id="rId2"/>
    <sheet name="фп" sheetId="3" r:id="rId3"/>
    <sheet name="фк" sheetId="4" r:id="rId4"/>
    <sheet name="фс" sheetId="5" r:id="rId5"/>
    <sheet name="колпаки.планки" sheetId="6" r:id="rId6"/>
    <sheet name="компл." sheetId="7" r:id="rId7"/>
    <sheet name="Утеплители, пленки" sheetId="8" r:id="rId8"/>
    <sheet name="Vilpe" sheetId="9" r:id="rId9"/>
    <sheet name="водостоки" sheetId="10" r:id="rId10"/>
    <sheet name="услуги" sheetId="11" r:id="rId11"/>
    <sheet name="дав.сырье" sheetId="12" r:id="rId12"/>
  </sheets>
  <definedNames>
    <definedName name="_xlnm.Print_Area" localSheetId="11">'дав.сырье'!$A$1:$K$67</definedName>
    <definedName name="_xlnm.Print_Area" localSheetId="6">'компл.'!$A$1:$K$51</definedName>
    <definedName name="_xlnm.Print_Area" localSheetId="1">'пн'!$A$1:$P$55</definedName>
    <definedName name="_xlnm.Print_Area" localSheetId="3">'фк'!$A$1:$S$69</definedName>
    <definedName name="_xlnm.Print_Area" localSheetId="2">'фп'!$A$1:$M$45</definedName>
    <definedName name="_xlnm.Print_Area" localSheetId="4">'фс'!$A$1:$U$78</definedName>
  </definedNames>
  <calcPr fullCalcOnLoad="1" refMode="R1C1"/>
</workbook>
</file>

<file path=xl/sharedStrings.xml><?xml version="1.0" encoding="utf-8"?>
<sst xmlns="http://schemas.openxmlformats.org/spreadsheetml/2006/main" count="1735" uniqueCount="632">
  <si>
    <t xml:space="preserve">Для вывода на крышу трубы кухонной вытяжки, вытяжной вентиляции с   </t>
  </si>
  <si>
    <t>канальным вентилятором или рекуператором. Направляет воздушные по-</t>
  </si>
  <si>
    <t xml:space="preserve">токи и защищает вентиляционную систему от попадания осадков и грязи. </t>
  </si>
  <si>
    <t xml:space="preserve">Теплоизолирован для предотвращения образования конденсата в трубе. </t>
  </si>
  <si>
    <t>Внутренняя труба изготовлена из оцинкованной стали.</t>
  </si>
  <si>
    <t xml:space="preserve">Для вывода на кровлю антенны, мачты, флагштока или трубы диаметром </t>
  </si>
  <si>
    <t>до 90 мм. Гибкий уплотнитель из ЕPDМ-резины допускает колебания ан-</t>
  </si>
  <si>
    <t xml:space="preserve">тенны или флагштока, не нарушая герметичности кровельной проходки. </t>
  </si>
  <si>
    <t>Устанавливается на проходной элемент по типу кровельного материала.</t>
  </si>
  <si>
    <t>труба, 2 зажима</t>
  </si>
  <si>
    <t>Вентиляционные выходы</t>
  </si>
  <si>
    <t>труба с колпаком, шурупы</t>
  </si>
  <si>
    <t>Колпаки</t>
  </si>
  <si>
    <t>колпак</t>
  </si>
  <si>
    <t>Вентиляция подкровельного пространства</t>
  </si>
  <si>
    <t>Для вентиляции кровельных конструкций и чердачного помещения</t>
  </si>
  <si>
    <t>Уплотнения выходов антенн</t>
  </si>
  <si>
    <t>ПРАЙС-ЛИСТ</t>
  </si>
  <si>
    <t>- Московская обл., г.Одинцово, ул.Старое Яскино, д.75А, тел.(495)981-16-26 (производство, склад)</t>
  </si>
  <si>
    <t>Цена за единицу продукции указана в руб.</t>
  </si>
  <si>
    <t>Наименование</t>
  </si>
  <si>
    <t xml:space="preserve">Ед. </t>
  </si>
  <si>
    <t>изм.</t>
  </si>
  <si>
    <t xml:space="preserve">Zn </t>
  </si>
  <si>
    <t>0,5 mm</t>
  </si>
  <si>
    <t xml:space="preserve">PE </t>
  </si>
  <si>
    <t>HPS 200</t>
  </si>
  <si>
    <t>медь</t>
  </si>
  <si>
    <t>отеч.</t>
  </si>
  <si>
    <t>импорт.</t>
  </si>
  <si>
    <t>РЕ импорт.</t>
  </si>
  <si>
    <t>PVDF</t>
  </si>
  <si>
    <t xml:space="preserve">м² </t>
  </si>
  <si>
    <t>Софиты</t>
  </si>
  <si>
    <t>Конек №1</t>
  </si>
  <si>
    <t>Конек №2</t>
  </si>
  <si>
    <t>Конек полукруглый, L=1250 мм</t>
  </si>
  <si>
    <t>Заглушка полукруглого конька</t>
  </si>
  <si>
    <t>Торцевая планка</t>
  </si>
  <si>
    <t>Карнизная планка</t>
  </si>
  <si>
    <t>Накладка ендовы №1</t>
  </si>
  <si>
    <t>Накладка ендовы №2</t>
  </si>
  <si>
    <t>Ендовая планка №1 (192х192 мм)</t>
  </si>
  <si>
    <t>Ендовая планка №2 (296х296 мм)</t>
  </si>
  <si>
    <t>Ендовая планка №3 (609х609 мм)</t>
  </si>
  <si>
    <t>Угол внутренний (наружный)</t>
  </si>
  <si>
    <t>Снегозадержатель</t>
  </si>
  <si>
    <t>Стыковая планка</t>
  </si>
  <si>
    <t>шт.</t>
  </si>
  <si>
    <t>Доборные элементы для фальцевой кровли (длина 2 м)</t>
  </si>
  <si>
    <t>Конек фальцевый</t>
  </si>
  <si>
    <t xml:space="preserve">Планка торцевая фальцевая </t>
  </si>
  <si>
    <t xml:space="preserve">Планка карнизная фальцевая </t>
  </si>
  <si>
    <t>Планка ендовая фальцевая</t>
  </si>
  <si>
    <t>Планка стыковая фальцевая №1</t>
  </si>
  <si>
    <t>Планка стыковая фальцевая №2</t>
  </si>
  <si>
    <t>Угол внутренний/наружный L=2000мм</t>
  </si>
  <si>
    <t>PU</t>
  </si>
  <si>
    <t>MatPU</t>
  </si>
  <si>
    <t>мет.</t>
  </si>
  <si>
    <t>x</t>
  </si>
  <si>
    <t>РЕ отеч.</t>
  </si>
  <si>
    <t>другие цвета</t>
  </si>
  <si>
    <r>
      <t xml:space="preserve">Металлочерепица 530(457) мм </t>
    </r>
    <r>
      <rPr>
        <b/>
        <sz val="12"/>
        <rFont val="Arial Cyr"/>
        <family val="0"/>
      </rPr>
      <t>ИСПАНСКАЯ ДЮНА</t>
    </r>
  </si>
  <si>
    <r>
      <t>Плоский лист</t>
    </r>
    <r>
      <rPr>
        <sz val="12"/>
        <rFont val="Arial Cyr"/>
        <family val="0"/>
      </rPr>
      <t>, ширина 1250 мм</t>
    </r>
  </si>
  <si>
    <r>
      <t>Плоский лист</t>
    </r>
    <r>
      <rPr>
        <sz val="12"/>
        <rFont val="Arial Cyr"/>
        <family val="0"/>
      </rPr>
      <t>, ширина &lt;1250 мм</t>
    </r>
  </si>
  <si>
    <t>Доборные элементы (длина 2 м)</t>
  </si>
  <si>
    <t>белый, коричневый</t>
  </si>
  <si>
    <t>х</t>
  </si>
  <si>
    <t>При заказе софитов нестандартной длины действует специальная цена (+5%)</t>
  </si>
  <si>
    <t>Возможно срочное изготовление заказа - наценка 10%</t>
  </si>
  <si>
    <r>
      <t>Фальц-панель</t>
    </r>
    <r>
      <rPr>
        <sz val="12"/>
        <rFont val="Arial Cyr"/>
        <family val="0"/>
      </rPr>
      <t>, ширина - 565 мм</t>
    </r>
  </si>
  <si>
    <t>Конек фальцевый вентилируемый</t>
  </si>
  <si>
    <t>Конек фальцевый вентилируемый нижний</t>
  </si>
  <si>
    <t>Планка торцевая фальцевая нижняя</t>
  </si>
  <si>
    <t>Планка карнизная фальцевая нижняя</t>
  </si>
  <si>
    <t>Кляммер фальцевый</t>
  </si>
  <si>
    <t>PVDF мет.</t>
  </si>
  <si>
    <t>0,6 mm</t>
  </si>
  <si>
    <t>1,2 mm</t>
  </si>
  <si>
    <t>PE отеч.</t>
  </si>
  <si>
    <t>0,8 mm</t>
  </si>
  <si>
    <t>п.м.</t>
  </si>
  <si>
    <t xml:space="preserve">Фасадный сайдинг </t>
  </si>
  <si>
    <t>Фасадные кассеты</t>
  </si>
  <si>
    <r>
      <t>Фасадные кассеты</t>
    </r>
    <r>
      <rPr>
        <sz val="12"/>
        <rFont val="Arial Cyr"/>
        <family val="0"/>
      </rPr>
      <t xml:space="preserve"> ОЗКФП-25</t>
    </r>
  </si>
  <si>
    <t>Уплотнители</t>
  </si>
  <si>
    <t>Краска</t>
  </si>
  <si>
    <t>Позиции, отмеченные*, поставляются под заказ.</t>
  </si>
  <si>
    <t>Цена</t>
  </si>
  <si>
    <t>Крепеж</t>
  </si>
  <si>
    <t>упак.(250 шт.)</t>
  </si>
  <si>
    <t>упак.(100 шт.)</t>
  </si>
  <si>
    <t>Заклепка вытяжная окраш. 3,2*10/4,0*12</t>
  </si>
  <si>
    <t>Саморез кровельный окраш. 4,8*29/35</t>
  </si>
  <si>
    <t xml:space="preserve">Саморез кровельный окраш. 4,8*50  </t>
  </si>
  <si>
    <t>Саморез кровельный окраш. 4,8*65/70</t>
  </si>
  <si>
    <t>Саморез с прессшайбой оцинк. 4,2*32</t>
  </si>
  <si>
    <t>Краска аэрозоль 300 ml</t>
  </si>
  <si>
    <t>Подкровельные пленки</t>
  </si>
  <si>
    <t>Тройник  Т-образный пластиковый</t>
  </si>
  <si>
    <t>Шатровое окончание пластиковое</t>
  </si>
  <si>
    <t xml:space="preserve">Тройник  Y-образный пластиковый  </t>
  </si>
  <si>
    <t>Снегозадержатели трубчатые 3м</t>
  </si>
  <si>
    <t xml:space="preserve">Заклепка вытяжная медная 3,2*6/4,0*10  </t>
  </si>
  <si>
    <t>компл.</t>
  </si>
  <si>
    <t>Ед.измерения</t>
  </si>
  <si>
    <t xml:space="preserve">Ед.измерения </t>
  </si>
  <si>
    <t>мет.0,6 mm</t>
  </si>
  <si>
    <t>Колпак на столб</t>
  </si>
  <si>
    <t>Колпак на трубу</t>
  </si>
  <si>
    <t>Планки нестандартные</t>
  </si>
  <si>
    <t>Планка нестандартная ширина развертки 50-150 мм</t>
  </si>
  <si>
    <t>Планка нестандартная ширина развертки 151-300 мм</t>
  </si>
  <si>
    <t>Планка нестандартная ширина развертки 301-450 мм</t>
  </si>
  <si>
    <t>Планка нестандартная ширина развертки 451-600 мм</t>
  </si>
  <si>
    <t>Планка нестандартная ширина развертки свыше 601 мм</t>
  </si>
  <si>
    <t>Отливы подоконные</t>
  </si>
  <si>
    <t>Отлив подоконный ширина полки 50 мм</t>
  </si>
  <si>
    <t>Отлив подоконный ширина полки 51-100 мм</t>
  </si>
  <si>
    <t>Отлив подоконный ширина полки 101-150 мм</t>
  </si>
  <si>
    <t>Отлив подоконный ширина полки 151-200 мм</t>
  </si>
  <si>
    <t>Отлив подоконный ширина полки 201-250 мм</t>
  </si>
  <si>
    <t>Отлив подоконный ширина полки 251-300 мм</t>
  </si>
  <si>
    <t>Отлив подоконный ширина полки 301-350 мм</t>
  </si>
  <si>
    <t>Отлив подоконный ширина полки 351-400 мм</t>
  </si>
  <si>
    <t>Отлив подоконный ширина полки 401-450 мм</t>
  </si>
  <si>
    <t>Отлив подоконный ширина полки 451-500 мм</t>
  </si>
  <si>
    <t>Колпак на трубу №1 (А&lt;1000 мм/В&lt;1000 мм)</t>
  </si>
  <si>
    <t>Колпак на трубу №2 (А&lt;1000 мм/В&lt;2000 мм)</t>
  </si>
  <si>
    <t>Колпак на трубу №3 (А&lt;1000 мм/В&lt;3000 мм)</t>
  </si>
  <si>
    <t>Колпак на трубу №4 (А&lt;1000 мм/В&lt;4000 мм)</t>
  </si>
  <si>
    <t>Колпак на столб №1 (А=250-399 мм/В=250-700 мм)</t>
  </si>
  <si>
    <t>Колпак на столб №2 (А=400-499 мм/В=400-700 мм)</t>
  </si>
  <si>
    <t>Колпак на столб №3 (А=500-599 мм/В=500-700 мм)</t>
  </si>
  <si>
    <t>Колпак на столб №4 (А=600-699 мм/В=600-700 мм)</t>
  </si>
  <si>
    <t>Колпак на столб №5 (А=700-799 мм/В=700-799 мм)</t>
  </si>
  <si>
    <t>А и В - размеры сторон основания колпака (А - меньшая из сторон)</t>
  </si>
  <si>
    <t>Наценка за изготовление колпаков сложной формы - 3000 руб.</t>
  </si>
  <si>
    <t>Ед.изм.</t>
  </si>
  <si>
    <t>Желоб полукруглый 3000 мм</t>
  </si>
  <si>
    <t>Колено трубы</t>
  </si>
  <si>
    <t>Труба круглая 1000 мм</t>
  </si>
  <si>
    <t>Труба круглая 3000 мм</t>
  </si>
  <si>
    <t>Воронка водосборная</t>
  </si>
  <si>
    <t>Угол желоба внешний/внутренний 90°</t>
  </si>
  <si>
    <t>Угол желоба внешний/внутренний 135°</t>
  </si>
  <si>
    <t>Держатель трубы под дерево</t>
  </si>
  <si>
    <t>Держатель трубы под кирпич</t>
  </si>
  <si>
    <t>Отвод (нижнее колено)</t>
  </si>
  <si>
    <t>Тройник</t>
  </si>
  <si>
    <t xml:space="preserve">Заглушка желоба </t>
  </si>
  <si>
    <t>Соединитель желоба</t>
  </si>
  <si>
    <t>Накладка переходная</t>
  </si>
  <si>
    <t>Профиль стыковой панельный тип 2</t>
  </si>
  <si>
    <t>Профиль угловой панельный</t>
  </si>
  <si>
    <t>Профиль стартовый панельный тип 1</t>
  </si>
  <si>
    <t>Профиль стартовый панельный тип 2</t>
  </si>
  <si>
    <t>Профиль стартовый панельный тип 3</t>
  </si>
  <si>
    <t>Доборные элементы для фасадного сайдинга (длина 2.5 м)</t>
  </si>
  <si>
    <t>Профиль шляпный 23</t>
  </si>
  <si>
    <t>Профиль шляпный 23М</t>
  </si>
  <si>
    <t>Профиль Z-образный усиленный</t>
  </si>
  <si>
    <t>Профиль Z-образный 30/20/40</t>
  </si>
  <si>
    <t>Профиль L-образный 50</t>
  </si>
  <si>
    <t>Профиль L-образный 65</t>
  </si>
  <si>
    <t>Профиль L-образный усиленный</t>
  </si>
  <si>
    <t>Ед. измерения</t>
  </si>
  <si>
    <t xml:space="preserve">PVDF </t>
  </si>
  <si>
    <t xml:space="preserve">РЕ </t>
  </si>
  <si>
    <t>Саморез 5,5х22 оцинк. (SFS) (для крепления подконструкции)</t>
  </si>
  <si>
    <t>Болт М8х20+Гайка М8+Шайба (для крепления подконструкции)</t>
  </si>
  <si>
    <t>Размеры кассет (высотахдлина, мм): 280-1040х200-2500</t>
  </si>
  <si>
    <t>Тип 1 (ОЗС-S-1)</t>
  </si>
  <si>
    <t>Тип 2 (ОЗС-S-2)</t>
  </si>
  <si>
    <t>Двойной (ОЗСД-S)</t>
  </si>
  <si>
    <t>Рифленый (ОЗСР-S)</t>
  </si>
  <si>
    <t>В ассортименте также имеются:</t>
  </si>
  <si>
    <t xml:space="preserve">                    кровельные проходки SK TUOTE</t>
  </si>
  <si>
    <t xml:space="preserve">Профиль стартовый L-2500 мм </t>
  </si>
  <si>
    <t>2,0 mm</t>
  </si>
  <si>
    <r>
      <t>Плоский лист</t>
    </r>
    <r>
      <rPr>
        <i/>
        <sz val="12"/>
        <rFont val="Arial Cyr"/>
        <family val="0"/>
      </rPr>
      <t>, ширина 1250 мм</t>
    </r>
  </si>
  <si>
    <r>
      <t>Плоский лист</t>
    </r>
    <r>
      <rPr>
        <i/>
        <sz val="12"/>
        <rFont val="Arial Cyr"/>
        <family val="0"/>
      </rPr>
      <t>, ширина &lt;1250 мм</t>
    </r>
  </si>
  <si>
    <t>м²</t>
  </si>
  <si>
    <t>РЕ (отеч.)</t>
  </si>
  <si>
    <t>Наименование услуги</t>
  </si>
  <si>
    <t>Единица измерения</t>
  </si>
  <si>
    <t>Прокат давальческого сырья</t>
  </si>
  <si>
    <t>Изготовление профнастила</t>
  </si>
  <si>
    <t>Изготовление фальц-панелей*</t>
  </si>
  <si>
    <t>Изготовление софитов</t>
  </si>
  <si>
    <t>Изготовление доборных элементов для софитов</t>
  </si>
  <si>
    <t>Изготовление фасадных кассет</t>
  </si>
  <si>
    <t>Изготовление фасадного сайдинга</t>
  </si>
  <si>
    <t>*- ширина сырья не более 700 мм. При ширине сырья более 700 мм взимается плата за продольную резку</t>
  </si>
  <si>
    <t>Изготовление планок и колпаков из давальческого сырья</t>
  </si>
  <si>
    <t xml:space="preserve">Изготовление планок </t>
  </si>
  <si>
    <t>Изготовление конька полукруглого</t>
  </si>
  <si>
    <t>Изготовление колпака на столб</t>
  </si>
  <si>
    <t>Изготовление колпака на трубу</t>
  </si>
  <si>
    <t>Изготовление колпака сложной формы</t>
  </si>
  <si>
    <t>Перемотка рулонов и резка давальческого сырья</t>
  </si>
  <si>
    <r>
      <t xml:space="preserve">Продольная резка рулона: </t>
    </r>
    <r>
      <rPr>
        <sz val="11"/>
        <rFont val="Arial Cyr"/>
        <family val="0"/>
      </rPr>
      <t>не более 6 штрипсов</t>
    </r>
  </si>
  <si>
    <t>Продольно-поперечная резка</t>
  </si>
  <si>
    <t xml:space="preserve">                                                 более 6 штрипсов (мин.ширина штрипса - 70 мм)*</t>
  </si>
  <si>
    <r>
      <t xml:space="preserve">Поперечная резка: </t>
    </r>
    <r>
      <rPr>
        <sz val="11"/>
        <rFont val="Arial Cyr"/>
        <family val="0"/>
      </rPr>
      <t>длина листа от 1 до 4 п.м.**</t>
    </r>
  </si>
  <si>
    <t xml:space="preserve">                                    длина листа от 4 до 20 п.м.*** </t>
  </si>
  <si>
    <t xml:space="preserve">                                    длина листа более 20 п.м.**** </t>
  </si>
  <si>
    <t>* -  упаковывается на поддон</t>
  </si>
  <si>
    <t>*** - листы сматываются в рулон (внутренний диаметр ≈ 300 мм)</t>
  </si>
  <si>
    <t>** - листы сматываются в рулон (внутренний диаметр ≈ 300 мм) или упаковываются на поддон под плоский лист</t>
  </si>
  <si>
    <t>**** - листы сматываются в рулон (внутренний диаметр 600 мм) и упаковываются на поддон под рулон</t>
  </si>
  <si>
    <t>Упаковка фальц-панелей</t>
  </si>
  <si>
    <t xml:space="preserve">бесплатно </t>
  </si>
  <si>
    <t>Упаковка плоского листа на поддон (от 10 до 150 листов)</t>
  </si>
  <si>
    <t xml:space="preserve">Упаковка рулона на поддон </t>
  </si>
  <si>
    <t>Упаковка фасадных кассет</t>
  </si>
  <si>
    <t>Упаковка фасадного сайдинга</t>
  </si>
  <si>
    <t>Нанесение защитной пленки на плоский лист</t>
  </si>
  <si>
    <t>Требования, предъявляемые к давальческому сырью:</t>
  </si>
  <si>
    <t>- внутренний диаметр рулона - 600-610 мм;</t>
  </si>
  <si>
    <t>- ширина рулона - не более 1250 мм;</t>
  </si>
  <si>
    <t>- толщина сырья - 0,4 - 1,5 мм;</t>
  </si>
  <si>
    <t>- рулоны и листы должны быть чистыми, без повреждений, упакованы на поддон;</t>
  </si>
  <si>
    <t>- черный прокат к переработке не принимается</t>
  </si>
  <si>
    <t>Внимание! Скидки на данные услуги не предоставляются.</t>
  </si>
  <si>
    <t>Цены указаны в рублях</t>
  </si>
  <si>
    <t>Цена указаны в рублях</t>
  </si>
  <si>
    <t>Доставка</t>
  </si>
  <si>
    <t>Длина кузова</t>
  </si>
  <si>
    <t>до 5,9 м</t>
  </si>
  <si>
    <t>Расстояние</t>
  </si>
  <si>
    <t>до 10 км</t>
  </si>
  <si>
    <t>до 20 км</t>
  </si>
  <si>
    <t>до 40 км</t>
  </si>
  <si>
    <t>до 60 км</t>
  </si>
  <si>
    <t>до 80 км</t>
  </si>
  <si>
    <t>до 100 км</t>
  </si>
  <si>
    <t>За каждый 1 км свыше</t>
  </si>
  <si>
    <t>Доставка по Москве внутрь ТТК не осуществляется.</t>
  </si>
  <si>
    <t>При доставке автомобилем, оборудованным краном-манипулятором, разгрузка осуществляется бесплатно.</t>
  </si>
  <si>
    <t>Услуги производственного характера</t>
  </si>
  <si>
    <t>п.м.*****</t>
  </si>
  <si>
    <t>***** - единицей измерения является погонный метр упаковки</t>
  </si>
  <si>
    <t>Нанесение защитной пленки и упаковка давальческого сырья</t>
  </si>
  <si>
    <t>Утеплители</t>
  </si>
  <si>
    <t>Кол-во плит в упаковке</t>
  </si>
  <si>
    <t>Цена за упаковку</t>
  </si>
  <si>
    <t>600х1200х50</t>
  </si>
  <si>
    <t>600х1200х100</t>
  </si>
  <si>
    <t xml:space="preserve">Площадь плит в упаковке, м² </t>
  </si>
  <si>
    <t>Объем упаковки, м³</t>
  </si>
  <si>
    <t xml:space="preserve">Площадь рулона, м² </t>
  </si>
  <si>
    <t>Назначение</t>
  </si>
  <si>
    <t>супердиффузионная мембрана</t>
  </si>
  <si>
    <t>гидро-пароизоляция</t>
  </si>
  <si>
    <t>Размеры плиты, мм                (длина х ширина х толщина)</t>
  </si>
  <si>
    <t>Размеры рулона, м             (длина х ширина)</t>
  </si>
  <si>
    <t>50х1,5</t>
  </si>
  <si>
    <t>+60</t>
  </si>
  <si>
    <t>Дюбель МDD-S 10x180 (Mungo) (для крепления утеплителя)</t>
  </si>
  <si>
    <t>Дюбель МВ-SS 10x100 (Mungo) (для крепления кронштейнов)</t>
  </si>
  <si>
    <t>п/м</t>
  </si>
  <si>
    <t>т</t>
  </si>
  <si>
    <t>Х</t>
  </si>
  <si>
    <t>Цена за единицу продукции (м²  общей площади) указана в руб.</t>
  </si>
  <si>
    <t>Zn</t>
  </si>
  <si>
    <t>0.5 mm</t>
  </si>
  <si>
    <t>0.7 mm</t>
  </si>
  <si>
    <t>0.8 mm</t>
  </si>
  <si>
    <t>0.9 mm</t>
  </si>
  <si>
    <t xml:space="preserve">Наименование </t>
  </si>
  <si>
    <t>Ед. изм.</t>
  </si>
  <si>
    <r>
      <t xml:space="preserve">Профнастил </t>
    </r>
    <r>
      <rPr>
        <b/>
        <sz val="12"/>
        <rFont val="Arial Cyr"/>
        <family val="0"/>
      </rPr>
      <t>НС35</t>
    </r>
    <r>
      <rPr>
        <sz val="12"/>
        <rFont val="Arial Cyr"/>
        <family val="0"/>
      </rPr>
      <t xml:space="preserve"> 1060 (1000) мм</t>
    </r>
  </si>
  <si>
    <r>
      <t xml:space="preserve">Профнастил </t>
    </r>
    <r>
      <rPr>
        <b/>
        <sz val="12"/>
        <rFont val="Arial Cyr"/>
        <family val="0"/>
      </rPr>
      <t>Н75</t>
    </r>
    <r>
      <rPr>
        <sz val="12"/>
        <rFont val="Arial Cyr"/>
        <family val="0"/>
      </rPr>
      <t xml:space="preserve"> 800 (750) мм </t>
    </r>
  </si>
  <si>
    <t>Швеллер 84х40 L-2700 мм</t>
  </si>
  <si>
    <r>
      <t xml:space="preserve">Продольная резка листа (длина до 3 м): </t>
    </r>
    <r>
      <rPr>
        <sz val="11"/>
        <rFont val="Arial Cyr"/>
        <family val="0"/>
      </rPr>
      <t>не более 6 штрипсов</t>
    </r>
  </si>
  <si>
    <t xml:space="preserve">                                                 более 6 штрипсов (мин.ширина штрипса - 70 мм)</t>
  </si>
  <si>
    <t>Grand Line 125/90</t>
  </si>
  <si>
    <t>Герметизирующие ленты</t>
  </si>
  <si>
    <t>герметизация стыков и перехлеста изоляционных материалов</t>
  </si>
  <si>
    <t>ВЕНТИЛЯЦИОННЫЕ И КРОВЕЛЬНЫЕ ВЫХОДЫ VILPE</t>
  </si>
  <si>
    <t>Проходные элементы</t>
  </si>
  <si>
    <t>Внешний вид</t>
  </si>
  <si>
    <t>MUOTOKATE</t>
  </si>
  <si>
    <t>Элементы несущего каркаса и крепеж</t>
  </si>
  <si>
    <t xml:space="preserve">Фасадные кассеты, доборные элементы и элементы несущего каркаса изготавливаются в соответствии с </t>
  </si>
  <si>
    <t>требованиями ТУ 1122-150-02494680-2005, ТУ 5285-001-70383480-2007</t>
  </si>
  <si>
    <t>Фальц-панели (длина под заказ до 10 метров)</t>
  </si>
  <si>
    <t>по запросу</t>
  </si>
  <si>
    <t>Паронитовая прокладка под кронштейн стеновой 80х110х1 мм</t>
  </si>
  <si>
    <t>Комплект</t>
  </si>
  <si>
    <t>проходной элемент</t>
  </si>
  <si>
    <t>Вентиляция канализационного стояка</t>
  </si>
  <si>
    <t>труба, шурупы</t>
  </si>
  <si>
    <t>PELTI*</t>
  </si>
  <si>
    <t>CLASSIC*</t>
  </si>
  <si>
    <t>HUOPA*</t>
  </si>
  <si>
    <t xml:space="preserve">Кровельный вентиль </t>
  </si>
  <si>
    <t>Muotokate KTV</t>
  </si>
  <si>
    <t>Pelti KTV*</t>
  </si>
  <si>
    <t xml:space="preserve">см.комплект проходного </t>
  </si>
  <si>
    <t>элемента</t>
  </si>
  <si>
    <t>уплотнитель из EPDM-резины,</t>
  </si>
  <si>
    <t xml:space="preserve">пластиковый ворот,  </t>
  </si>
  <si>
    <t>зажим, шурупы</t>
  </si>
  <si>
    <t xml:space="preserve">Антенный ворот </t>
  </si>
  <si>
    <t>ANT 12-90</t>
  </si>
  <si>
    <t>Колпак - 110</t>
  </si>
  <si>
    <t>Колпак - 160</t>
  </si>
  <si>
    <t>Проходной элемент</t>
  </si>
  <si>
    <t>черепицы 350 мм.</t>
  </si>
  <si>
    <t>нителя отопительного котла. Минимальная длина профиля металло-</t>
  </si>
  <si>
    <t xml:space="preserve">Проходной элемент для монтажа на металле с черепичным профилем </t>
  </si>
  <si>
    <t>труб и вентиляторов диаметром 110-160 мм, антенного выхода и уплот-</t>
  </si>
  <si>
    <t xml:space="preserve">монтажная инструкция, шурупы </t>
  </si>
  <si>
    <t>кие скобки, герметик, шаблон,</t>
  </si>
  <si>
    <t xml:space="preserve">проходной элемент, уплотни- </t>
  </si>
  <si>
    <t>тель гидрозатвора, металличес-</t>
  </si>
  <si>
    <t xml:space="preserve">Создает дополнительную тягу в трубе и защищает  от попадания осадков </t>
  </si>
  <si>
    <t xml:space="preserve">и грязи. </t>
  </si>
  <si>
    <t xml:space="preserve">Создает дополнительную тягу в трубе и защищает от попадания осадков  </t>
  </si>
  <si>
    <t>профилем выше 38 мм.</t>
  </si>
  <si>
    <t xml:space="preserve">тельного котла. Не применим для металлочерепицы с трапециевидным </t>
  </si>
  <si>
    <t>Проходной элемент для монтажа на металлочерепице труб и вентиля-</t>
  </si>
  <si>
    <t>торов диаметром 110-160 мм, антенного выхода и уплотнителя отопи-</t>
  </si>
  <si>
    <t xml:space="preserve">проходной элемент, резиновый </t>
  </si>
  <si>
    <t>уплотнитель, уплотнитель гидро-</t>
  </si>
  <si>
    <t>вается резиновым уплотнителем на внутренней стороне фланца.</t>
  </si>
  <si>
    <t>уплотнителя отопительного котла. Герметичность монтажа обеспечи-</t>
  </si>
  <si>
    <t xml:space="preserve">шурупы </t>
  </si>
  <si>
    <t xml:space="preserve">монтажная инструкция, </t>
  </si>
  <si>
    <t xml:space="preserve">тель гидрозатвора, шаблон, </t>
  </si>
  <si>
    <t xml:space="preserve">затвора, герметик, шаблон, </t>
  </si>
  <si>
    <t xml:space="preserve">Проходной элемент для монтажа на мягкой кровле труб и вентиляторов </t>
  </si>
  <si>
    <t xml:space="preserve">котла. </t>
  </si>
  <si>
    <t xml:space="preserve">диаметром 110-160 мм, антенного выхода и уплотнителя отопительного </t>
  </si>
  <si>
    <t>Проходной элемент для монтажа на фальцевой и готовой мягкой кровле</t>
  </si>
  <si>
    <t xml:space="preserve">труб и вентиляторов диаметром 110-160 мм, антенного выхода и </t>
  </si>
  <si>
    <t xml:space="preserve">Неизолированный </t>
  </si>
  <si>
    <t xml:space="preserve">вентиляционный  </t>
  </si>
  <si>
    <t xml:space="preserve">Для вентиляции канализационных стояков в регионах с мягким климатом. </t>
  </si>
  <si>
    <t>В регионах с безморозными зимами вентиляционный выход можно осна-</t>
  </si>
  <si>
    <t>щать колпаком-дефлектором. Вентиляционный выход соединяется с кана-</t>
  </si>
  <si>
    <t>лизационным стояком с помощью VILPE гофрированной трубы.</t>
  </si>
  <si>
    <t xml:space="preserve">Изолированный </t>
  </si>
  <si>
    <t xml:space="preserve">вентиляционный </t>
  </si>
  <si>
    <t>Для вентиляции канализационных стояков в регионах с длительным мо-</t>
  </si>
  <si>
    <t xml:space="preserve">розным периодом. В изолированной трубе не образуется ледяной пробки,  </t>
  </si>
  <si>
    <t>канализационным стояком с помощью VILPE гофрированной трубы.</t>
  </si>
  <si>
    <t xml:space="preserve">Гофрированная </t>
  </si>
  <si>
    <t>труба - 110</t>
  </si>
  <si>
    <t xml:space="preserve">Для соединения вентиляционного выхода канализации с канализационным   </t>
  </si>
  <si>
    <t xml:space="preserve">стояком. Помогает вывести стояк на кровлю в удобном месте и допускает </t>
  </si>
  <si>
    <t>ной плоскостях.Может соединяться со стояком диаметром 110 мм</t>
  </si>
  <si>
    <t>колебания вентиляционного выхода и стояка в горизонтальной и вертикаль-</t>
  </si>
  <si>
    <t>Возможна поставка других видов продукции SK Tuote. Цена и сроки определяются дополнительно.</t>
  </si>
  <si>
    <t>ЭЛЕМЕНТЫ БЕЗОПАСНОСТИ</t>
  </si>
  <si>
    <t>Саморез окраш. - 4,8*19</t>
  </si>
  <si>
    <t>упак.(500 шт.)</t>
  </si>
  <si>
    <t>упак.(300 шт.)</t>
  </si>
  <si>
    <t>Саморез окраш. - 5,5*19</t>
  </si>
  <si>
    <t xml:space="preserve">Саморез окраш. с прес/ш. 4,2*19   </t>
  </si>
  <si>
    <t>Кляммер медный неподвижный</t>
  </si>
  <si>
    <t>Кляммер оцинк. неподвижный</t>
  </si>
  <si>
    <t>Уплотнитель1100 мм Монтеррей</t>
  </si>
  <si>
    <t>Уплотнитель1100 мм RAN 20A/B</t>
  </si>
  <si>
    <t>Кляммер половинка 37,5х10 мм нерж.</t>
  </si>
  <si>
    <t xml:space="preserve">Кляммер полный 70x10 мм нерж. </t>
  </si>
  <si>
    <t xml:space="preserve">Шуруп со сверлом SD5-H15-5.5x22  </t>
  </si>
  <si>
    <t xml:space="preserve">Заклепка вытяжная неокраш. - 4,0*8 мм </t>
  </si>
  <si>
    <t xml:space="preserve">Комплектующие для полукруглого конька </t>
  </si>
  <si>
    <t>Изоспан A</t>
  </si>
  <si>
    <t xml:space="preserve">Изоспан D </t>
  </si>
  <si>
    <t xml:space="preserve">Изоспан DМ </t>
  </si>
  <si>
    <t>15ммх45м</t>
  </si>
  <si>
    <t>ветро-влагозащитная мембрана</t>
  </si>
  <si>
    <t>43,75х1,6</t>
  </si>
  <si>
    <r>
      <t xml:space="preserve">Металлочерепица 1180(1100) мм </t>
    </r>
    <r>
      <rPr>
        <b/>
        <sz val="12"/>
        <rFont val="Arial Cyr"/>
        <family val="0"/>
      </rPr>
      <t>М - ЛЮКС 350</t>
    </r>
  </si>
  <si>
    <t>При заказе металочерепицы "М - Люкс", "Испанская Дюна" объемом менее 15 кв.м действует специальная цена</t>
  </si>
  <si>
    <t>При заказе металочерепицы "М - Люкс" с длиной волны, отличной от 350 мм, действует специальная цена (+5%)</t>
  </si>
  <si>
    <t>PUREX</t>
  </si>
  <si>
    <t>Объемные скидки на профнастил:</t>
  </si>
  <si>
    <t>Нестандарт*</t>
  </si>
  <si>
    <t xml:space="preserve">Профиль шляпный 60М </t>
  </si>
  <si>
    <t>Профиль шляпный 80М</t>
  </si>
  <si>
    <t>Кронштейн 75х35 (подвижной)</t>
  </si>
  <si>
    <t>Кронштейн 75х50 (подвижной)</t>
  </si>
  <si>
    <t>Кронштейн 75х100 (опорный/подвижной)</t>
  </si>
  <si>
    <t>Кронштейн 75х125 (опорный/подвижной)</t>
  </si>
  <si>
    <t>Кронштейн 75х150 (опорный/подвижной)</t>
  </si>
  <si>
    <t>Кронштейн 75х175 (опорный/подвижной)</t>
  </si>
  <si>
    <t>Кронштейн 75х200 (опорный/подвижной)</t>
  </si>
  <si>
    <t>Кронштейн 75х225 (опорный/подвижной)</t>
  </si>
  <si>
    <t>Кронштейн 75х250 (опорный/подвижной)</t>
  </si>
  <si>
    <t>Кронштейн 100х35 (опорный/подвижной)</t>
  </si>
  <si>
    <t>Кронштейн 100х50 (опорный/подвижной)</t>
  </si>
  <si>
    <t>Кронштейн 100х100 (опорный/подвижной)</t>
  </si>
  <si>
    <t>Кронштейн 100х150 (опорный/подвижной)</t>
  </si>
  <si>
    <t>Кронштейн 125х35 (опорный/подвижной)</t>
  </si>
  <si>
    <t>Кронштейн 125х50 (опорный/подвижной)</t>
  </si>
  <si>
    <t>Кронштейн 125х100 (опорный/подвижной)</t>
  </si>
  <si>
    <t>Кронштейн 125х150 (опорный/подвижной)</t>
  </si>
  <si>
    <t>Заклепка вытяжная-4,0х8 мм сталь/сталь</t>
  </si>
  <si>
    <t xml:space="preserve">Коэффициент увеличения стоимости  для угловых кассет составляет: 50%. В том случае, если количество кассет одного </t>
  </si>
  <si>
    <t>цвета или размера менее 5 шт. наценка составляет 20%. В прайс-листе указана цена 1 кв.м фасадных кассет при оптимальном</t>
  </si>
  <si>
    <t>(безотходном) раскрое. Окончательная стоимость фасадных кассет определяется индивидуально.</t>
  </si>
  <si>
    <r>
      <t>*</t>
    </r>
    <r>
      <rPr>
        <i/>
        <sz val="11"/>
        <rFont val="Arial Cyr"/>
        <family val="0"/>
      </rPr>
      <t>При выборе нестандартного исполнения кассет толщина металла и цвет покрытия согласовываются индивидуально.</t>
    </r>
  </si>
  <si>
    <t xml:space="preserve">Стандартные цвета: PVDF 0.6 mm - RR40, RR42;   </t>
  </si>
  <si>
    <t xml:space="preserve">                                        PVDF 1.2 mm - RR40, RR41, RR42, RR43;</t>
  </si>
  <si>
    <t xml:space="preserve">    Размеры                                  (ширина х длина)</t>
  </si>
  <si>
    <t>Для обеспечения надежного и герметичного примыкания кровельного покрытия к стенам, печным, каминным и вентиляционным трубам любой степени сложности.</t>
  </si>
  <si>
    <r>
      <t>Софит</t>
    </r>
    <r>
      <rPr>
        <sz val="12"/>
        <rFont val="Arial Cyr"/>
        <family val="0"/>
      </rPr>
      <t xml:space="preserve"> сплошной/перфорированный 325(306)мм L=3000мм</t>
    </r>
  </si>
  <si>
    <t>Паз L=3000 мм</t>
  </si>
  <si>
    <t>Лобовая планка 145мм L=2000мм</t>
  </si>
  <si>
    <t>Лобовая планка 170мм L=2000мм</t>
  </si>
  <si>
    <t>Профиль П-образный</t>
  </si>
  <si>
    <t>пароизоляция</t>
  </si>
  <si>
    <t>Рис.1 Профнастил С18</t>
  </si>
  <si>
    <t>Рис.2 Профнастил НС35</t>
  </si>
  <si>
    <t>Рис.3 Профнастил Н75</t>
  </si>
  <si>
    <t>R</t>
  </si>
  <si>
    <t>A</t>
  </si>
  <si>
    <t>B</t>
  </si>
  <si>
    <t>Кровельные материалы (длина под заказ)</t>
  </si>
  <si>
    <t>При заказе пофнастила НС35, Н75 объемом менее 15 кв.м действует специальная цена</t>
  </si>
  <si>
    <t xml:space="preserve">                    мансардные окна VELUX</t>
  </si>
  <si>
    <t xml:space="preserve">от 200 м² - 1%, от 300 м² - 2%, от 500 м² - 3%, от 700 м² - 4%, от 1000 м² - 5%. </t>
  </si>
  <si>
    <t xml:space="preserve">                                       PE 0.8 mm - RAL1015, RAL5005, RAL9003, RAL9006</t>
  </si>
  <si>
    <t>DELTA-DAWI GP</t>
  </si>
  <si>
    <t>DELTA-VENT N</t>
  </si>
  <si>
    <t>DELTA-MAXX</t>
  </si>
  <si>
    <t>диффузионная мембрана c анти-конденсатным слоем</t>
  </si>
  <si>
    <t>60ммх25м</t>
  </si>
  <si>
    <t>Роклайт 50</t>
  </si>
  <si>
    <t>пароизоляция с алюминиевым рефлексным слоем</t>
  </si>
  <si>
    <t>пароизоляция с переменной (адаптивной) паропроницаемостью</t>
  </si>
  <si>
    <t>15ммх15м</t>
  </si>
  <si>
    <t>Техно Лайт Экстра 50*</t>
  </si>
  <si>
    <t>Техно Лайт Экстра 100*</t>
  </si>
  <si>
    <t>Техно Вент Стандарт 50*</t>
  </si>
  <si>
    <t>Техно Вент Стандарт 100*</t>
  </si>
  <si>
    <t>DELTA-REFLEX</t>
  </si>
  <si>
    <t>диффузионная мембрана</t>
  </si>
  <si>
    <t>диффузионная мембрана c двумя зонами проклейки</t>
  </si>
  <si>
    <t>диффузионная мембрана c антиконден-сатным слоем с самоклеящейся лентой</t>
  </si>
  <si>
    <t>пароизоляция с алюминиевым рефлекс-ным слоем c самоклеящейся лентой</t>
  </si>
  <si>
    <r>
      <t>DELTA-MULTI-BAND M 60</t>
    </r>
    <r>
      <rPr>
        <sz val="12"/>
        <rFont val="Arial Cyr"/>
        <family val="0"/>
      </rPr>
      <t xml:space="preserve"> (одностор.акрил)</t>
    </r>
  </si>
  <si>
    <r>
      <t>DELTA-BUTYL-BAND B 15</t>
    </r>
    <r>
      <rPr>
        <sz val="12"/>
        <rFont val="Arial Cyr"/>
        <family val="0"/>
      </rPr>
      <t xml:space="preserve"> (двухстор.бутил)*</t>
    </r>
  </si>
  <si>
    <r>
      <t>Изоспан SL</t>
    </r>
    <r>
      <rPr>
        <sz val="12"/>
        <rFont val="Arial Cyr"/>
        <family val="0"/>
      </rPr>
      <t xml:space="preserve"> (двухстор.бутил)</t>
    </r>
  </si>
  <si>
    <t>герметизация стыков и перехлеста изоляцион-ных материалов, ремонта повреждений пленки</t>
  </si>
  <si>
    <r>
      <t>Фасадный сайдинг</t>
    </r>
    <r>
      <rPr>
        <sz val="12"/>
        <rFont val="Arial Cyr"/>
        <family val="0"/>
      </rPr>
      <t xml:space="preserve"> 271(235) мм</t>
    </r>
  </si>
  <si>
    <t>Упаковка металлочерепицы "Испанская Дюна" усиленная</t>
  </si>
  <si>
    <t xml:space="preserve">                                                            с пленкой</t>
  </si>
  <si>
    <t>Упаковка софитов: &lt; 150 м²  (в бумагу)</t>
  </si>
  <si>
    <t xml:space="preserve">                                    &gt; 150 м²  (контейнер)</t>
  </si>
  <si>
    <t xml:space="preserve">                                                узкий без пленки</t>
  </si>
  <si>
    <t xml:space="preserve">                                                  узкий с пленкой</t>
  </si>
  <si>
    <t>Упаковка продукции на поддон:  без пленки</t>
  </si>
  <si>
    <t>Упаковка продукции на поддон:    без пленки</t>
  </si>
  <si>
    <t xml:space="preserve">                                                               с пленкой</t>
  </si>
  <si>
    <t xml:space="preserve">                                                   узкий без пленки</t>
  </si>
  <si>
    <t xml:space="preserve">                                                     узкий с пленкой</t>
  </si>
  <si>
    <t xml:space="preserve">Воронка желоба  </t>
  </si>
  <si>
    <t xml:space="preserve">1,2 mm </t>
  </si>
  <si>
    <r>
      <t xml:space="preserve">Zn </t>
    </r>
    <r>
      <rPr>
        <b/>
        <sz val="10"/>
        <rFont val="Arial Cyr"/>
        <family val="0"/>
      </rPr>
      <t>с порошковым покрытием</t>
    </r>
  </si>
  <si>
    <r>
      <t xml:space="preserve">0,5 mm </t>
    </r>
    <r>
      <rPr>
        <sz val="8"/>
        <rFont val="Arial Cyr"/>
        <family val="0"/>
      </rPr>
      <t>с порошк.покр</t>
    </r>
    <r>
      <rPr>
        <sz val="6"/>
        <rFont val="Arial Cyr"/>
        <family val="0"/>
      </rPr>
      <t>.</t>
    </r>
  </si>
  <si>
    <r>
      <t xml:space="preserve">Zn </t>
    </r>
    <r>
      <rPr>
        <b/>
        <sz val="9"/>
        <rFont val="Arial Cyr"/>
        <family val="0"/>
      </rPr>
      <t>с порошковым покрытием</t>
    </r>
  </si>
  <si>
    <t>Кронштейн 75х75 (опорный/подвижной)</t>
  </si>
  <si>
    <t>Порошковое покрытие: цвета по RAL (глянцевое исполнение). Возможен матовый вариант окраски.</t>
  </si>
  <si>
    <t xml:space="preserve">нарушающей вентиляцию стояка. Вентиляционный выход соединяется с </t>
  </si>
  <si>
    <t>Printech</t>
  </si>
  <si>
    <r>
      <t xml:space="preserve">другие цвета, </t>
    </r>
    <r>
      <rPr>
        <b/>
        <sz val="10"/>
        <rFont val="Arial Cyr"/>
        <family val="0"/>
      </rPr>
      <t>Printech</t>
    </r>
  </si>
  <si>
    <t>X</t>
  </si>
  <si>
    <t>РЕ имп., Printech</t>
  </si>
  <si>
    <t xml:space="preserve">                    подкровельные пленки DELTA, Изоспан, уплотнители, крепеж, краска</t>
  </si>
  <si>
    <t xml:space="preserve">Уплотнитель универс.(ПСУЛ)40-4000 мм </t>
  </si>
  <si>
    <t xml:space="preserve">Уплотнитель универс.(ПСУЛ)40-5000 мм* </t>
  </si>
  <si>
    <t xml:space="preserve">Уплотнитель универс.(ПСУЛ)40-8000 мм* </t>
  </si>
  <si>
    <t xml:space="preserve">Уплотнитель универс.(ПСУЛ)50-5000 мм* </t>
  </si>
  <si>
    <t>Шуруп 4,5*55 нерж.с медн.покрытием*</t>
  </si>
  <si>
    <t>Саморез 4,2*25 нерж. Потай*</t>
  </si>
  <si>
    <t>Ключ магнитный 8 мм*</t>
  </si>
  <si>
    <t>Гвоздь медный*</t>
  </si>
  <si>
    <t>Саморез с прессшайбой нерж.4,2*38*</t>
  </si>
  <si>
    <t>125/90</t>
  </si>
  <si>
    <t>* - Услуга предоставляется компанией-партнером. Цена согласовывается дополнительно.</t>
  </si>
  <si>
    <t>от 6 до 12 м*</t>
  </si>
  <si>
    <t>цена по согласованию</t>
  </si>
  <si>
    <t>Изготовление металлочерепицы "М-Люкс"</t>
  </si>
  <si>
    <t>300ммх5м</t>
  </si>
  <si>
    <t>Лента для примыканий DELTA-TOP FLEXX 300</t>
  </si>
  <si>
    <t>Планка для примыканий</t>
  </si>
  <si>
    <t>80ммх2,4м</t>
  </si>
  <si>
    <t>Герметик DELTA-THAN 310 мл</t>
  </si>
  <si>
    <t>Лента для примыканий DELTA-TOP WAVE 300 KUPFER*</t>
  </si>
  <si>
    <t>DELTA-VENT N PLUS</t>
  </si>
  <si>
    <t>DELTA-MAXX PLUS</t>
  </si>
  <si>
    <t>DELTA-REFLEX PLUS</t>
  </si>
  <si>
    <t>диффузионная объемная мембрана для металлических кровель</t>
  </si>
  <si>
    <t>диффузионная объемная мембрана  с двумя зонами проклейки</t>
  </si>
  <si>
    <t>30х1,5</t>
  </si>
  <si>
    <t>DELTA-TRELA*</t>
  </si>
  <si>
    <t>DELTA-TRELA PLUS*</t>
  </si>
  <si>
    <t>Объемные скидки (кроме изделий из меди):</t>
  </si>
  <si>
    <r>
      <rPr>
        <b/>
        <sz val="11"/>
        <rFont val="Arial Cyr"/>
        <family val="0"/>
      </rPr>
      <t>Цвета Grand Line:</t>
    </r>
    <r>
      <rPr>
        <sz val="11"/>
        <rFont val="Arial Cyr"/>
        <family val="0"/>
      </rPr>
      <t xml:space="preserve"> белый (RAL9003), коричневый (RAL8017), винно-красный (RAL3005), зеленый(RAL6005)</t>
    </r>
  </si>
  <si>
    <r>
      <rPr>
        <b/>
        <sz val="12"/>
        <rFont val="Arial Cyr"/>
        <family val="0"/>
      </rPr>
      <t>С18:</t>
    </r>
    <r>
      <rPr>
        <sz val="12"/>
        <rFont val="Arial Cyr"/>
        <family val="0"/>
      </rPr>
      <t xml:space="preserve"> от 200 м² - 1%, от 300 м² - 2%, от 500 м² - 3%, от 700 м² - 4%, от 1000 м² - 5%</t>
    </r>
  </si>
  <si>
    <r>
      <rPr>
        <b/>
        <sz val="12"/>
        <rFont val="Arial Cyr"/>
        <family val="0"/>
      </rPr>
      <t>НС35, Н75:</t>
    </r>
    <r>
      <rPr>
        <sz val="12"/>
        <rFont val="Arial Cyr"/>
        <family val="0"/>
      </rPr>
      <t xml:space="preserve"> от 400 м² - 5%, от 1500 м² - 8%, от 2500 м² - 9%, от 4500 м² - 10%</t>
    </r>
  </si>
  <si>
    <t>РЕ</t>
  </si>
  <si>
    <t xml:space="preserve"> импорт.</t>
  </si>
  <si>
    <t>Упаковка металлочерепицы "М-Люкс" и профнастила с пленкой</t>
  </si>
  <si>
    <t>Цвета: RR11 (зеленый), RR23 (серый), RR29 (красный), RR32 (коричневый), RR33 (черный), RR750 (кирпичный).</t>
  </si>
  <si>
    <t>выход - 110/500</t>
  </si>
  <si>
    <t>выход - 110/160/500</t>
  </si>
  <si>
    <t>выход-125/160/500</t>
  </si>
  <si>
    <t xml:space="preserve">Ruukki </t>
  </si>
  <si>
    <t>125/87</t>
  </si>
  <si>
    <t xml:space="preserve">                    водосточные системы металлические GRAND LINE, RUUKKI, LINDAB, медные Aquasystem</t>
  </si>
  <si>
    <t>Кляммер рядовой 70x10 мм нерж. 1,2 мм</t>
  </si>
  <si>
    <t>Кляммер стартовый 37,5х10 мм ст.нерж. 1,2 мм</t>
  </si>
  <si>
    <t>Изоспан AQ proff*</t>
  </si>
  <si>
    <t>ЗАО "ОЗЛК"</t>
  </si>
  <si>
    <t xml:space="preserve">0,7 mm </t>
  </si>
  <si>
    <t>Кронштейн желоба длинный</t>
  </si>
  <si>
    <t>Кронштейн желоба короткий</t>
  </si>
  <si>
    <r>
      <rPr>
        <b/>
        <sz val="11"/>
        <rFont val="Arial Cyr"/>
        <family val="0"/>
      </rPr>
      <t>Цвета Ruukki:</t>
    </r>
    <r>
      <rPr>
        <sz val="11"/>
        <rFont val="Arial Cyr"/>
        <family val="0"/>
      </rPr>
      <t xml:space="preserve"> белый (RR20)*, темно-коричневый (RR32)</t>
    </r>
  </si>
  <si>
    <t>Заглушка полукруглого конька конусная</t>
  </si>
  <si>
    <t>50х2</t>
  </si>
  <si>
    <t xml:space="preserve">                    элементы безопасности (снегозадержатели, лестницы) ORIMA, BORGE</t>
  </si>
  <si>
    <t>DELTA-NOVAFLEXX*</t>
  </si>
  <si>
    <t>- для металлочерепицы  (ORIMA)</t>
  </si>
  <si>
    <t>- для металлочерепицы  (Grand Line)</t>
  </si>
  <si>
    <t>- для металлочерепицы  (Borge)</t>
  </si>
  <si>
    <t>Профиль стыковой панельный  тип 1</t>
  </si>
  <si>
    <t>Изготовление металлочерепицы "Испанская Дюна"</t>
  </si>
  <si>
    <r>
      <t xml:space="preserve">от 200 м² - 1%, от 300 м² - 2%, от 500 м² - 3%, от 700 м² - 4%, от 1000 м² - 5%.                                                             </t>
    </r>
    <r>
      <rPr>
        <b/>
        <sz val="10"/>
        <rFont val="Arial Cyr"/>
        <family val="0"/>
      </rPr>
      <t xml:space="preserve">  Возможно срочное изготовление заказа - наценка 10%</t>
    </r>
  </si>
  <si>
    <r>
      <t xml:space="preserve">Металлочерепица  </t>
    </r>
    <r>
      <rPr>
        <b/>
        <sz val="12"/>
        <rFont val="Arial Cyr"/>
        <family val="0"/>
      </rPr>
      <t xml:space="preserve">Finnera Ruukki  </t>
    </r>
    <r>
      <rPr>
        <sz val="12"/>
        <rFont val="Arial Cyr"/>
        <family val="0"/>
      </rPr>
      <t>1140*660мм (</t>
    </r>
    <r>
      <rPr>
        <sz val="11"/>
        <rFont val="Arial Cyr"/>
        <family val="0"/>
      </rPr>
      <t>0,752м2</t>
    </r>
    <r>
      <rPr>
        <sz val="12"/>
        <rFont val="Arial Cyr"/>
        <family val="0"/>
      </rPr>
      <t>)</t>
    </r>
  </si>
  <si>
    <t>180/200(медь)</t>
  </si>
  <si>
    <t>0,7mm</t>
  </si>
  <si>
    <t>DELTA-NEOVAP  20</t>
  </si>
  <si>
    <t>DELTA-NEO VENT</t>
  </si>
  <si>
    <t>DELTA-NEO VENT  PLUS</t>
  </si>
  <si>
    <t>DELTA-VENT S</t>
  </si>
  <si>
    <t>диффузионная мембрана  повышенной прочности</t>
  </si>
  <si>
    <t>универсальная диффузионная мембрана</t>
  </si>
  <si>
    <t>универсальная диффузионная мембрана с двумя зонами проклейки</t>
  </si>
  <si>
    <t xml:space="preserve">                            ШТАКЕТНИК (длина под заказ)</t>
  </si>
  <si>
    <t xml:space="preserve">                                                                                       Профнастил (длина под заказ)</t>
  </si>
  <si>
    <t>RAL 3005, 6005 ,8017</t>
  </si>
  <si>
    <t>Евроштакетник   полукруглый  126</t>
  </si>
  <si>
    <r>
      <t>Объёмные скидки</t>
    </r>
    <r>
      <rPr>
        <sz val="12"/>
        <rFont val="Arial Cyr"/>
        <family val="0"/>
      </rPr>
      <t xml:space="preserve"> : от 1000 п.м  -5%</t>
    </r>
  </si>
  <si>
    <t>- для фальцевой кровли*  (Borge)</t>
  </si>
  <si>
    <t>Металл</t>
  </si>
  <si>
    <t>Пластик</t>
  </si>
  <si>
    <t>Docke</t>
  </si>
  <si>
    <t>120/85</t>
  </si>
  <si>
    <t>140/100</t>
  </si>
  <si>
    <t>Водосточные системы                                                                                            Ruukki(Финляндия), Döcke (Россия), Grand Line(Россия), Винил-Он (Россия)</t>
  </si>
  <si>
    <t>Замок (соединитель) на желоб</t>
  </si>
  <si>
    <t>Заглушка воронки</t>
  </si>
  <si>
    <t>Муфта трубы</t>
  </si>
  <si>
    <t>Решетка воронки (паук)</t>
  </si>
  <si>
    <t>Выход из желоба (воронка)</t>
  </si>
  <si>
    <t>Хомут трубы/ с крепежом</t>
  </si>
  <si>
    <t>68/145</t>
  </si>
  <si>
    <t>Винил-Он*</t>
  </si>
  <si>
    <t>Döcke*</t>
  </si>
  <si>
    <r>
      <rPr>
        <b/>
        <sz val="11"/>
        <rFont val="Arial Cyr"/>
        <family val="0"/>
      </rPr>
      <t>Цвета Döcke*:</t>
    </r>
    <r>
      <rPr>
        <sz val="11"/>
        <rFont val="Arial Cyr"/>
        <family val="0"/>
      </rPr>
      <t xml:space="preserve"> 120/85 (белый,коричневый,гранат);140/100 (графит,пломбир,щоколад)</t>
    </r>
  </si>
  <si>
    <r>
      <rPr>
        <b/>
        <sz val="11"/>
        <rFont val="Arial Cyr"/>
        <family val="0"/>
      </rPr>
      <t>Цвета Винил-Он*:</t>
    </r>
    <r>
      <rPr>
        <sz val="11"/>
        <rFont val="Arial Cyr"/>
        <family val="0"/>
      </rPr>
      <t xml:space="preserve"> белый (RAL9003), кофе (RAL8017),венге (RR 32)</t>
    </r>
  </si>
  <si>
    <t>Корректор для ремонта царапин  GL</t>
  </si>
  <si>
    <t>- Московская обл., г.Одинцово, ул.Старое Яскино, д.75А, тел.(495)120-34-43 (производство, склад)</t>
  </si>
  <si>
    <t>- Московская обл., г.Одинцово, ул.Старое Яскино, д.75А, тел.(495) 120-34-43 (производство, склад)</t>
  </si>
  <si>
    <t>- Московская обл., г. Кубинка, Колхозный проезд, д.32Б,рынок "Стройдом" тел.(495)725-77-84, (917)579-24-91</t>
  </si>
  <si>
    <t>Цена (0,5-0,6мм)</t>
  </si>
  <si>
    <t>Цена (от 0,6мм)</t>
  </si>
  <si>
    <t>Цена (от 0.6мм)</t>
  </si>
  <si>
    <t xml:space="preserve"> Водосточная система Aquasystem* 125/90</t>
  </si>
  <si>
    <t>Желоб полукруглый 4000 мм</t>
  </si>
  <si>
    <t>Труба круглая 4000 мм</t>
  </si>
  <si>
    <t>Воронка водосборная круглая</t>
  </si>
  <si>
    <t>Держатель желоба  длинный</t>
  </si>
  <si>
    <t>Держатель желоба  короткий</t>
  </si>
  <si>
    <t>Заглушка желоба  полукруглая</t>
  </si>
  <si>
    <t>Тройник трубы</t>
  </si>
  <si>
    <t>Отвод трубы</t>
  </si>
  <si>
    <t>Хомут трубы</t>
  </si>
  <si>
    <t xml:space="preserve">Поддержка жёлоба </t>
  </si>
  <si>
    <t>Держатель желоба  универсальный</t>
  </si>
  <si>
    <t>Водосборник</t>
  </si>
  <si>
    <t>"Паук"(сетка воронки)</t>
  </si>
  <si>
    <t>S-обвод</t>
  </si>
  <si>
    <t>MatPu</t>
  </si>
  <si>
    <r>
      <t xml:space="preserve">Профнастил </t>
    </r>
    <r>
      <rPr>
        <b/>
        <sz val="12"/>
        <rFont val="Arial Cyr"/>
        <family val="0"/>
      </rPr>
      <t xml:space="preserve">С8  </t>
    </r>
    <r>
      <rPr>
        <sz val="12"/>
        <rFont val="Arial Cyr"/>
        <family val="0"/>
      </rPr>
      <t xml:space="preserve"> 1200(1150)мм </t>
    </r>
    <r>
      <rPr>
        <b/>
        <sz val="12"/>
        <rFont val="Arial Cyr"/>
        <family val="0"/>
      </rPr>
      <t xml:space="preserve">                    </t>
    </r>
  </si>
  <si>
    <t>Рис.4 Профнастил С8</t>
  </si>
  <si>
    <r>
      <t xml:space="preserve">Профнастил </t>
    </r>
    <r>
      <rPr>
        <b/>
        <sz val="12"/>
        <rFont val="Arial Cyr"/>
        <family val="0"/>
      </rPr>
      <t xml:space="preserve">С18     </t>
    </r>
    <r>
      <rPr>
        <sz val="12"/>
        <rFont val="Arial Cyr"/>
        <family val="0"/>
      </rPr>
      <t>"R"-1130 (1100)мм;  "А", "В"-1140 (1100)мм</t>
    </r>
  </si>
  <si>
    <t>58/63</t>
  </si>
  <si>
    <t>0,4(одн.)/(двустор.)</t>
  </si>
  <si>
    <t>0,4(одн.)/ (двустор.)</t>
  </si>
  <si>
    <t>01.02.20189</t>
  </si>
  <si>
    <t>369 /412</t>
  </si>
  <si>
    <t>443 /494</t>
  </si>
  <si>
    <t>379/422</t>
  </si>
  <si>
    <t>432 /481</t>
  </si>
  <si>
    <t>379/ 422</t>
  </si>
  <si>
    <r>
      <t>181</t>
    </r>
    <r>
      <rPr>
        <b/>
        <sz val="10"/>
        <rFont val="Arial Cyr"/>
        <family val="0"/>
      </rPr>
      <t>(металл)</t>
    </r>
  </si>
  <si>
    <r>
      <t>64</t>
    </r>
    <r>
      <rPr>
        <b/>
        <sz val="10"/>
        <rFont val="Arial Cyr"/>
        <family val="0"/>
      </rPr>
      <t>(пластик)</t>
    </r>
  </si>
  <si>
    <r>
      <t>312</t>
    </r>
    <r>
      <rPr>
        <b/>
        <sz val="10"/>
        <rFont val="Arial Cyr"/>
        <family val="0"/>
      </rPr>
      <t>(металл)</t>
    </r>
  </si>
  <si>
    <r>
      <t>89</t>
    </r>
    <r>
      <rPr>
        <b/>
        <sz val="10"/>
        <rFont val="Arial Cyr"/>
        <family val="0"/>
      </rPr>
      <t>(пластик)</t>
    </r>
  </si>
  <si>
    <t>120/ 87</t>
  </si>
  <si>
    <t>75/ 227</t>
  </si>
  <si>
    <t>83/235</t>
  </si>
  <si>
    <t>126/278</t>
  </si>
  <si>
    <t>- для фальцевой кровли* (Grand Line)</t>
  </si>
  <si>
    <t>Кровельные мостики  Borge</t>
  </si>
  <si>
    <t>- для металлочерепицы L=1500мм</t>
  </si>
  <si>
    <t>- для металлочерепицы L=3000мм</t>
  </si>
  <si>
    <t>- для металлочерепицы  (Borge)New line</t>
  </si>
  <si>
    <t xml:space="preserve">Кровельная лестница( м/ч)L=3000 </t>
  </si>
  <si>
    <t xml:space="preserve">Кровельная лестница (фальц )L=3000 </t>
  </si>
  <si>
    <t>Кровельная лестница (фальц )L=1800</t>
  </si>
  <si>
    <t>Кровельные лестницы Borge</t>
  </si>
  <si>
    <t xml:space="preserve">Лестница стеновая L=3000 </t>
  </si>
  <si>
    <t>Переходной мостик  (м/ч) L=1000</t>
  </si>
  <si>
    <t>Переходной мостик (м/ч)L=3000</t>
  </si>
  <si>
    <t>Переходной мостик  (фальц) L=1000</t>
  </si>
  <si>
    <t>Переходной мостик (фальц)L=3000</t>
  </si>
  <si>
    <t>- для фальцевой кровли  L=3000мм</t>
  </si>
  <si>
    <t>- ограждение кровельное для фальцевой кровли h=900 мм</t>
  </si>
  <si>
    <t>3700/3980</t>
  </si>
  <si>
    <t>2915/3333</t>
  </si>
  <si>
    <t xml:space="preserve"> Лестницы и мостики Grand Line</t>
  </si>
  <si>
    <t>Изоспан AS  110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</si>
</sst>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_р_."/>
    <numFmt numFmtId="181" formatCode="0.0"/>
    <numFmt numFmtId="182" formatCode="#,##0.0_р_."/>
    <numFmt numFmtId="183" formatCode="#,##0.00&quot;р.&quot;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 ;\-#,##0\ "/>
    <numFmt numFmtId="190" formatCode="mmm/yyyy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9"/>
      <name val="Arial Cyr"/>
      <family val="0"/>
    </font>
    <font>
      <sz val="12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b/>
      <i/>
      <sz val="18"/>
      <name val="Arial"/>
      <family val="2"/>
    </font>
    <font>
      <b/>
      <i/>
      <sz val="20"/>
      <name val="Times New Roman"/>
      <family val="1"/>
    </font>
    <font>
      <b/>
      <i/>
      <sz val="18"/>
      <name val="Arial Cyr"/>
      <family val="0"/>
    </font>
    <font>
      <sz val="14"/>
      <name val="Arial Black"/>
      <family val="2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b/>
      <i/>
      <sz val="20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sz val="6"/>
      <name val="Arial Cyr"/>
      <family val="0"/>
    </font>
    <font>
      <b/>
      <sz val="9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0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26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/>
    </xf>
    <xf numFmtId="49" fontId="12" fillId="0" borderId="35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justify"/>
    </xf>
    <xf numFmtId="0" fontId="30" fillId="0" borderId="0" xfId="0" applyFont="1" applyBorder="1" applyAlignment="1">
      <alignment wrapText="1"/>
    </xf>
    <xf numFmtId="0" fontId="0" fillId="0" borderId="36" xfId="0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1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171" fontId="4" fillId="0" borderId="4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2" fillId="0" borderId="43" xfId="0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171" fontId="4" fillId="0" borderId="22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/>
    </xf>
    <xf numFmtId="0" fontId="2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4" fontId="4" fillId="0" borderId="2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189" fontId="34" fillId="0" borderId="42" xfId="0" applyNumberFormat="1" applyFont="1" applyBorder="1" applyAlignment="1">
      <alignment horizontal="center" vertical="center"/>
    </xf>
    <xf numFmtId="189" fontId="4" fillId="0" borderId="42" xfId="0" applyNumberFormat="1" applyFont="1" applyBorder="1" applyAlignment="1">
      <alignment horizontal="center" vertical="center"/>
    </xf>
    <xf numFmtId="189" fontId="4" fillId="0" borderId="22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34" fillId="0" borderId="4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3" fontId="4" fillId="0" borderId="4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3" fontId="34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43" xfId="0" applyFont="1" applyBorder="1" applyAlignment="1">
      <alignment horizontal="left" vertical="top"/>
    </xf>
    <xf numFmtId="49" fontId="0" fillId="0" borderId="45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4" fillId="0" borderId="4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justify"/>
    </xf>
    <xf numFmtId="0" fontId="18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80" fontId="2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3" fontId="5" fillId="0" borderId="36" xfId="0" applyNumberFormat="1" applyFont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39" xfId="0" applyNumberFormat="1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 hidden="1"/>
    </xf>
    <xf numFmtId="3" fontId="5" fillId="0" borderId="21" xfId="0" applyNumberFormat="1" applyFont="1" applyBorder="1" applyAlignment="1" applyProtection="1">
      <alignment horizontal="center"/>
      <protection hidden="1"/>
    </xf>
    <xf numFmtId="3" fontId="5" fillId="0" borderId="22" xfId="0" applyNumberFormat="1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justify"/>
      <protection hidden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center" vertical="justify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23" xfId="0" applyFont="1" applyBorder="1" applyAlignment="1">
      <alignment horizontal="center" vertical="justify"/>
    </xf>
    <xf numFmtId="2" fontId="12" fillId="0" borderId="2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justify"/>
    </xf>
    <xf numFmtId="0" fontId="6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justify"/>
    </xf>
    <xf numFmtId="0" fontId="4" fillId="0" borderId="54" xfId="0" applyFont="1" applyBorder="1" applyAlignment="1" applyProtection="1">
      <alignment horizontal="center"/>
      <protection hidden="1"/>
    </xf>
    <xf numFmtId="0" fontId="6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hidden="1"/>
    </xf>
    <xf numFmtId="0" fontId="12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3" fontId="5" fillId="0" borderId="45" xfId="0" applyNumberFormat="1" applyFont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31" xfId="0" applyNumberFormat="1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3" fontId="5" fillId="0" borderId="35" xfId="0" applyNumberFormat="1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56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/>
      <protection hidden="1"/>
    </xf>
    <xf numFmtId="3" fontId="4" fillId="0" borderId="37" xfId="0" applyNumberFormat="1" applyFont="1" applyBorder="1" applyAlignment="1" applyProtection="1">
      <alignment horizontal="center"/>
      <protection hidden="1"/>
    </xf>
    <xf numFmtId="3" fontId="4" fillId="0" borderId="39" xfId="0" applyNumberFormat="1" applyFont="1" applyBorder="1" applyAlignment="1" applyProtection="1">
      <alignment horizontal="center"/>
      <protection hidden="1"/>
    </xf>
    <xf numFmtId="0" fontId="5" fillId="0" borderId="2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3" xfId="0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80" fontId="12" fillId="0" borderId="24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0" fontId="12" fillId="0" borderId="53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3" fontId="5" fillId="0" borderId="32" xfId="0" applyNumberFormat="1" applyFont="1" applyFill="1" applyBorder="1" applyAlignment="1" applyProtection="1">
      <alignment horizontal="center"/>
      <protection hidden="1"/>
    </xf>
    <xf numFmtId="0" fontId="7" fillId="0" borderId="29" xfId="0" applyFont="1" applyFill="1" applyBorder="1" applyAlignment="1" applyProtection="1">
      <alignment horizontal="center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12" fillId="0" borderId="23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/>
      <protection hidden="1"/>
    </xf>
    <xf numFmtId="0" fontId="7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64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58" xfId="0" applyFont="1" applyFill="1" applyBorder="1" applyAlignment="1" applyProtection="1">
      <alignment horizontal="center"/>
      <protection hidden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7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53" xfId="0" applyFont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center"/>
      <protection hidden="1"/>
    </xf>
    <xf numFmtId="0" fontId="6" fillId="0" borderId="55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4" fillId="0" borderId="6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0" fontId="7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0" xfId="0" applyFont="1" applyBorder="1" applyAlignment="1">
      <alignment wrapText="1"/>
    </xf>
    <xf numFmtId="0" fontId="7" fillId="0" borderId="74" xfId="0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49" xfId="0" applyFont="1" applyBorder="1" applyAlignment="1">
      <alignment horizontal="left" vertical="justify"/>
    </xf>
    <xf numFmtId="0" fontId="7" fillId="0" borderId="11" xfId="0" applyFont="1" applyBorder="1" applyAlignment="1">
      <alignment horizontal="left" vertical="justify"/>
    </xf>
    <xf numFmtId="0" fontId="7" fillId="0" borderId="5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7" fillId="0" borderId="59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6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53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78" xfId="0" applyFont="1" applyBorder="1" applyAlignment="1">
      <alignment horizontal="left" vertical="justify"/>
    </xf>
    <xf numFmtId="0" fontId="7" fillId="0" borderId="79" xfId="0" applyFont="1" applyBorder="1" applyAlignment="1">
      <alignment horizontal="left" vertical="justify"/>
    </xf>
    <xf numFmtId="0" fontId="7" fillId="0" borderId="80" xfId="0" applyFont="1" applyBorder="1" applyAlignment="1">
      <alignment horizontal="left" vertical="justify"/>
    </xf>
    <xf numFmtId="0" fontId="7" fillId="0" borderId="81" xfId="0" applyFont="1" applyBorder="1" applyAlignment="1">
      <alignment horizontal="left" vertical="justify"/>
    </xf>
    <xf numFmtId="0" fontId="7" fillId="0" borderId="0" xfId="0" applyFont="1" applyBorder="1" applyAlignment="1">
      <alignment horizontal="left" vertical="justify"/>
    </xf>
    <xf numFmtId="0" fontId="7" fillId="0" borderId="46" xfId="0" applyFont="1" applyBorder="1" applyAlignment="1">
      <alignment horizontal="left" vertical="justify"/>
    </xf>
    <xf numFmtId="0" fontId="7" fillId="0" borderId="66" xfId="0" applyFont="1" applyBorder="1" applyAlignment="1">
      <alignment horizontal="left" vertical="justify"/>
    </xf>
    <xf numFmtId="0" fontId="7" fillId="0" borderId="67" xfId="0" applyFont="1" applyBorder="1" applyAlignment="1">
      <alignment horizontal="left" vertical="justify"/>
    </xf>
    <xf numFmtId="0" fontId="7" fillId="0" borderId="48" xfId="0" applyFont="1" applyBorder="1" applyAlignment="1">
      <alignment horizontal="left" vertical="justify"/>
    </xf>
    <xf numFmtId="0" fontId="7" fillId="0" borderId="5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7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4" fillId="0" borderId="4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79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0" fontId="6" fillId="0" borderId="5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7" fillId="0" borderId="82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7" fillId="0" borderId="84" xfId="0" applyFont="1" applyBorder="1" applyAlignment="1">
      <alignment horizontal="left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6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7" fillId="0" borderId="6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7" fillId="0" borderId="6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justify"/>
    </xf>
    <xf numFmtId="0" fontId="7" fillId="0" borderId="77" xfId="0" applyFont="1" applyBorder="1" applyAlignment="1">
      <alignment horizontal="left" vertical="justify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8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7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4" fillId="0" borderId="82" xfId="0" applyFont="1" applyBorder="1" applyAlignment="1">
      <alignment horizontal="left" vertical="justify"/>
    </xf>
    <xf numFmtId="0" fontId="27" fillId="0" borderId="83" xfId="0" applyFont="1" applyBorder="1" applyAlignment="1">
      <alignment horizontal="left" vertical="justify"/>
    </xf>
    <xf numFmtId="0" fontId="27" fillId="0" borderId="71" xfId="0" applyFont="1" applyBorder="1" applyAlignment="1">
      <alignment horizontal="left" vertical="justify"/>
    </xf>
    <xf numFmtId="0" fontId="5" fillId="0" borderId="4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justify"/>
    </xf>
    <xf numFmtId="0" fontId="5" fillId="0" borderId="76" xfId="0" applyFont="1" applyBorder="1" applyAlignment="1">
      <alignment horizontal="center" vertical="justify"/>
    </xf>
    <xf numFmtId="0" fontId="5" fillId="0" borderId="44" xfId="0" applyFont="1" applyBorder="1" applyAlignment="1">
      <alignment horizontal="center" vertical="justify"/>
    </xf>
    <xf numFmtId="0" fontId="5" fillId="0" borderId="77" xfId="0" applyFont="1" applyBorder="1" applyAlignment="1">
      <alignment horizontal="center" vertical="justify"/>
    </xf>
    <xf numFmtId="0" fontId="5" fillId="0" borderId="5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8" fillId="0" borderId="79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8" fillId="0" borderId="67" xfId="0" applyFont="1" applyBorder="1" applyAlignment="1">
      <alignment horizontal="left" vertical="center"/>
    </xf>
    <xf numFmtId="0" fontId="12" fillId="0" borderId="29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71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left" vertical="justify"/>
    </xf>
    <xf numFmtId="0" fontId="7" fillId="0" borderId="71" xfId="0" applyFont="1" applyBorder="1" applyAlignment="1">
      <alignment horizontal="left" vertical="justify"/>
    </xf>
    <xf numFmtId="0" fontId="7" fillId="0" borderId="4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6" fillId="0" borderId="12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justify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49" xfId="0" applyFont="1" applyBorder="1" applyAlignment="1">
      <alignment horizontal="left" vertical="justify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7" fillId="0" borderId="8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35" fillId="0" borderId="82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12" fillId="0" borderId="8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2" fillId="0" borderId="65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5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12" fillId="0" borderId="36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49" fontId="19" fillId="0" borderId="82" xfId="0" applyNumberFormat="1" applyFont="1" applyBorder="1" applyAlignment="1">
      <alignment horizontal="center" vertical="center" wrapText="1"/>
    </xf>
    <xf numFmtId="49" fontId="19" fillId="0" borderId="83" xfId="0" applyNumberFormat="1" applyFont="1" applyBorder="1" applyAlignment="1">
      <alignment horizontal="center" vertical="center" wrapText="1"/>
    </xf>
    <xf numFmtId="49" fontId="19" fillId="0" borderId="84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 vertical="justify"/>
    </xf>
    <xf numFmtId="0" fontId="7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5" fillId="0" borderId="28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12" fillId="0" borderId="61" xfId="0" applyFont="1" applyBorder="1" applyAlignment="1">
      <alignment horizontal="left" vertical="justify"/>
    </xf>
    <xf numFmtId="0" fontId="12" fillId="0" borderId="33" xfId="0" applyFont="1" applyBorder="1" applyAlignment="1">
      <alignment horizontal="left" vertical="justify"/>
    </xf>
    <xf numFmtId="0" fontId="12" fillId="0" borderId="6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7" fillId="0" borderId="8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64" xfId="0" applyFont="1" applyBorder="1" applyAlignment="1">
      <alignment horizontal="left"/>
    </xf>
    <xf numFmtId="0" fontId="7" fillId="0" borderId="33" xfId="0" applyFont="1" applyBorder="1" applyAlignment="1">
      <alignment horizontal="left" vertical="justify"/>
    </xf>
    <xf numFmtId="0" fontId="12" fillId="0" borderId="4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53" xfId="0" applyFont="1" applyBorder="1" applyAlignment="1">
      <alignment horizontal="center" vertical="justify"/>
    </xf>
    <xf numFmtId="0" fontId="0" fillId="0" borderId="53" xfId="0" applyFont="1" applyBorder="1" applyAlignment="1">
      <alignment horizontal="center" vertical="justify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2" fillId="0" borderId="59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67" xfId="0" applyFont="1" applyBorder="1" applyAlignment="1">
      <alignment horizontal="center" vertical="justify"/>
    </xf>
    <xf numFmtId="0" fontId="7" fillId="0" borderId="52" xfId="0" applyFont="1" applyBorder="1" applyAlignment="1">
      <alignment horizontal="center" vertical="justify"/>
    </xf>
    <xf numFmtId="0" fontId="7" fillId="0" borderId="76" xfId="0" applyFont="1" applyBorder="1" applyAlignment="1">
      <alignment horizontal="center" vertical="justify"/>
    </xf>
    <xf numFmtId="0" fontId="5" fillId="0" borderId="47" xfId="0" applyFont="1" applyBorder="1" applyAlignment="1">
      <alignment horizontal="center" vertical="justify"/>
    </xf>
    <xf numFmtId="0" fontId="5" fillId="0" borderId="57" xfId="0" applyFont="1" applyBorder="1" applyAlignment="1">
      <alignment horizontal="center" vertical="justify"/>
    </xf>
    <xf numFmtId="0" fontId="5" fillId="0" borderId="65" xfId="0" applyFont="1" applyBorder="1" applyAlignment="1">
      <alignment horizontal="center" vertical="justify"/>
    </xf>
    <xf numFmtId="0" fontId="5" fillId="0" borderId="43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88" xfId="0" applyFont="1" applyBorder="1" applyAlignment="1">
      <alignment horizontal="center" vertical="justify"/>
    </xf>
    <xf numFmtId="0" fontId="24" fillId="0" borderId="0" xfId="0" applyFont="1" applyBorder="1" applyAlignment="1">
      <alignment horizontal="left" wrapText="1"/>
    </xf>
    <xf numFmtId="0" fontId="7" fillId="0" borderId="5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justify"/>
    </xf>
    <xf numFmtId="0" fontId="5" fillId="0" borderId="72" xfId="0" applyFont="1" applyBorder="1" applyAlignment="1">
      <alignment horizontal="center" vertical="justify"/>
    </xf>
    <xf numFmtId="0" fontId="5" fillId="0" borderId="56" xfId="0" applyFont="1" applyBorder="1" applyAlignment="1">
      <alignment horizontal="center" vertical="justify"/>
    </xf>
    <xf numFmtId="0" fontId="12" fillId="0" borderId="75" xfId="0" applyFont="1" applyBorder="1" applyAlignment="1">
      <alignment horizontal="left" vertical="justify"/>
    </xf>
    <xf numFmtId="0" fontId="7" fillId="0" borderId="34" xfId="0" applyFont="1" applyBorder="1" applyAlignment="1">
      <alignment horizontal="left" vertical="justify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77" xfId="0" applyFont="1" applyBorder="1" applyAlignment="1">
      <alignment/>
    </xf>
    <xf numFmtId="0" fontId="7" fillId="0" borderId="72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center" vertical="justify"/>
    </xf>
    <xf numFmtId="0" fontId="2" fillId="0" borderId="67" xfId="0" applyFont="1" applyBorder="1" applyAlignment="1">
      <alignment horizontal="center" vertical="justify"/>
    </xf>
    <xf numFmtId="0" fontId="2" fillId="0" borderId="77" xfId="0" applyFont="1" applyBorder="1" applyAlignment="1">
      <alignment horizontal="center" vertical="justify"/>
    </xf>
    <xf numFmtId="0" fontId="7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56" xfId="0" applyFont="1" applyBorder="1" applyAlignment="1">
      <alignment/>
    </xf>
    <xf numFmtId="0" fontId="34" fillId="0" borderId="8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81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" fillId="0" borderId="8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34" fillId="0" borderId="81" xfId="0" applyFont="1" applyBorder="1" applyAlignment="1">
      <alignment vertical="justify"/>
    </xf>
    <xf numFmtId="0" fontId="34" fillId="0" borderId="88" xfId="0" applyFont="1" applyBorder="1" applyAlignment="1">
      <alignment vertical="justify"/>
    </xf>
    <xf numFmtId="0" fontId="7" fillId="0" borderId="87" xfId="0" applyFont="1" applyBorder="1" applyAlignment="1">
      <alignment horizontal="center"/>
    </xf>
    <xf numFmtId="0" fontId="34" fillId="0" borderId="81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34" fillId="0" borderId="85" xfId="0" applyFont="1" applyBorder="1" applyAlignment="1">
      <alignment horizontal="left" vertical="center"/>
    </xf>
    <xf numFmtId="0" fontId="34" fillId="0" borderId="72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4" fillId="0" borderId="85" xfId="0" applyFont="1" applyBorder="1" applyAlignment="1">
      <alignment horizontal="left"/>
    </xf>
    <xf numFmtId="0" fontId="1" fillId="0" borderId="72" xfId="0" applyFont="1" applyBorder="1" applyAlignment="1">
      <alignment/>
    </xf>
    <xf numFmtId="0" fontId="34" fillId="0" borderId="88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34" fillId="0" borderId="85" xfId="0" applyFont="1" applyBorder="1" applyAlignment="1">
      <alignment/>
    </xf>
    <xf numFmtId="0" fontId="34" fillId="0" borderId="56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4" fillId="0" borderId="85" xfId="0" applyFont="1" applyBorder="1" applyAlignment="1">
      <alignment horizontal="left" vertical="justify"/>
    </xf>
    <xf numFmtId="0" fontId="4" fillId="0" borderId="56" xfId="0" applyFont="1" applyBorder="1" applyAlignment="1">
      <alignment/>
    </xf>
    <xf numFmtId="0" fontId="4" fillId="0" borderId="66" xfId="0" applyFont="1" applyBorder="1" applyAlignment="1">
      <alignment horizontal="center" vertical="justify"/>
    </xf>
    <xf numFmtId="0" fontId="4" fillId="0" borderId="77" xfId="0" applyFont="1" applyBorder="1" applyAlignment="1">
      <alignment horizontal="center" vertical="justify"/>
    </xf>
    <xf numFmtId="0" fontId="2" fillId="0" borderId="4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88" xfId="0" applyFont="1" applyBorder="1" applyAlignment="1">
      <alignment horizontal="center" vertical="justify"/>
    </xf>
    <xf numFmtId="0" fontId="34" fillId="0" borderId="81" xfId="0" applyFont="1" applyBorder="1" applyAlignment="1">
      <alignment horizontal="left" vertical="justify"/>
    </xf>
    <xf numFmtId="0" fontId="34" fillId="0" borderId="88" xfId="0" applyFont="1" applyBorder="1" applyAlignment="1">
      <alignment horizontal="left" vertical="justify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4" fillId="0" borderId="72" xfId="0" applyFont="1" applyBorder="1" applyAlignment="1">
      <alignment/>
    </xf>
    <xf numFmtId="0" fontId="4" fillId="0" borderId="85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34" fillId="0" borderId="88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justify"/>
    </xf>
    <xf numFmtId="0" fontId="34" fillId="0" borderId="65" xfId="0" applyFont="1" applyBorder="1" applyAlignment="1">
      <alignment horizontal="center" vertical="justify"/>
    </xf>
    <xf numFmtId="0" fontId="34" fillId="0" borderId="66" xfId="0" applyFont="1" applyBorder="1" applyAlignment="1">
      <alignment horizontal="left" vertical="center"/>
    </xf>
    <xf numFmtId="0" fontId="34" fillId="0" borderId="6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88" xfId="0" applyFont="1" applyBorder="1" applyAlignment="1">
      <alignment horizontal="left" vertical="justify"/>
    </xf>
    <xf numFmtId="0" fontId="34" fillId="0" borderId="88" xfId="0" applyFont="1" applyBorder="1" applyAlignment="1">
      <alignment horizontal="left"/>
    </xf>
    <xf numFmtId="0" fontId="11" fillId="0" borderId="6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34" fillId="0" borderId="0" xfId="0" applyFont="1" applyBorder="1" applyAlignment="1">
      <alignment vertical="justify"/>
    </xf>
    <xf numFmtId="0" fontId="0" fillId="0" borderId="85" xfId="0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44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6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8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5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64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3" fontId="4" fillId="0" borderId="4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8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3" fontId="4" fillId="0" borderId="60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14" fontId="1" fillId="0" borderId="0" xfId="0" applyNumberFormat="1" applyFont="1" applyAlignment="1">
      <alignment horizontal="right"/>
    </xf>
    <xf numFmtId="0" fontId="5" fillId="0" borderId="79" xfId="0" applyFont="1" applyBorder="1" applyAlignment="1">
      <alignment horizontal="left"/>
    </xf>
    <xf numFmtId="0" fontId="12" fillId="0" borderId="5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79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87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emf" /><Relationship Id="rId5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emf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emf" /><Relationship Id="rId13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200025</xdr:rowOff>
    </xdr:from>
    <xdr:to>
      <xdr:col>2</xdr:col>
      <xdr:colOff>581025</xdr:colOff>
      <xdr:row>6</xdr:row>
      <xdr:rowOff>238125</xdr:rowOff>
    </xdr:to>
    <xdr:pic>
      <xdr:nvPicPr>
        <xdr:cNvPr id="1" name="Picture 1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771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304800</xdr:colOff>
      <xdr:row>6</xdr:row>
      <xdr:rowOff>228600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486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6</xdr:row>
      <xdr:rowOff>209550</xdr:rowOff>
    </xdr:to>
    <xdr:pic>
      <xdr:nvPicPr>
        <xdr:cNvPr id="1" name="Picture 1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2</xdr:col>
      <xdr:colOff>19050</xdr:colOff>
      <xdr:row>6</xdr:row>
      <xdr:rowOff>123825</xdr:rowOff>
    </xdr:to>
    <xdr:pic>
      <xdr:nvPicPr>
        <xdr:cNvPr id="1" name="Picture 4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51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657225</xdr:colOff>
      <xdr:row>6</xdr:row>
      <xdr:rowOff>114300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952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40</xdr:row>
      <xdr:rowOff>66675</xdr:rowOff>
    </xdr:from>
    <xdr:to>
      <xdr:col>5</xdr:col>
      <xdr:colOff>457200</xdr:colOff>
      <xdr:row>46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191375"/>
          <a:ext cx="3990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40</xdr:row>
      <xdr:rowOff>57150</xdr:rowOff>
    </xdr:from>
    <xdr:to>
      <xdr:col>9</xdr:col>
      <xdr:colOff>571500</xdr:colOff>
      <xdr:row>45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7181850"/>
          <a:ext cx="3219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40</xdr:row>
      <xdr:rowOff>9525</xdr:rowOff>
    </xdr:from>
    <xdr:to>
      <xdr:col>16</xdr:col>
      <xdr:colOff>314325</xdr:colOff>
      <xdr:row>47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53625" y="7134225"/>
          <a:ext cx="3771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76200</xdr:rowOff>
    </xdr:from>
    <xdr:to>
      <xdr:col>5</xdr:col>
      <xdr:colOff>276225</xdr:colOff>
      <xdr:row>51</xdr:row>
      <xdr:rowOff>57150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8010525"/>
          <a:ext cx="3781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46</xdr:row>
      <xdr:rowOff>57150</xdr:rowOff>
    </xdr:from>
    <xdr:to>
      <xdr:col>11</xdr:col>
      <xdr:colOff>600075</xdr:colOff>
      <xdr:row>51</xdr:row>
      <xdr:rowOff>0</xdr:rowOff>
    </xdr:to>
    <xdr:pic>
      <xdr:nvPicPr>
        <xdr:cNvPr id="6" name="Picture 9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8153400"/>
          <a:ext cx="4914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304800</xdr:colOff>
      <xdr:row>6</xdr:row>
      <xdr:rowOff>19050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304800</xdr:colOff>
      <xdr:row>6</xdr:row>
      <xdr:rowOff>76200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304800</xdr:colOff>
      <xdr:row>6</xdr:row>
      <xdr:rowOff>57150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61</xdr:row>
      <xdr:rowOff>19050</xdr:rowOff>
    </xdr:from>
    <xdr:to>
      <xdr:col>9</xdr:col>
      <xdr:colOff>552450</xdr:colOff>
      <xdr:row>64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687550"/>
          <a:ext cx="5305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61</xdr:row>
      <xdr:rowOff>0</xdr:rowOff>
    </xdr:from>
    <xdr:to>
      <xdr:col>21</xdr:col>
      <xdr:colOff>104775</xdr:colOff>
      <xdr:row>64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14668500"/>
          <a:ext cx="581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10</xdr:col>
      <xdr:colOff>314325</xdr:colOff>
      <xdr:row>71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601950"/>
          <a:ext cx="576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66</xdr:row>
      <xdr:rowOff>171450</xdr:rowOff>
    </xdr:from>
    <xdr:to>
      <xdr:col>20</xdr:col>
      <xdr:colOff>371475</xdr:colOff>
      <xdr:row>77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00900" y="15563850"/>
          <a:ext cx="5229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304800</xdr:colOff>
      <xdr:row>6</xdr:row>
      <xdr:rowOff>47625</xdr:rowOff>
    </xdr:to>
    <xdr:pic>
      <xdr:nvPicPr>
        <xdr:cNvPr id="1" name="Picture 2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561975</xdr:colOff>
      <xdr:row>7</xdr:row>
      <xdr:rowOff>76200</xdr:rowOff>
    </xdr:to>
    <xdr:pic>
      <xdr:nvPicPr>
        <xdr:cNvPr id="1" name="Picture 29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3105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2</xdr:col>
      <xdr:colOff>0</xdr:colOff>
      <xdr:row>7</xdr:row>
      <xdr:rowOff>76200</xdr:rowOff>
    </xdr:to>
    <xdr:pic>
      <xdr:nvPicPr>
        <xdr:cNvPr id="1" name="Picture 4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2990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219075</xdr:colOff>
      <xdr:row>6</xdr:row>
      <xdr:rowOff>333375</xdr:rowOff>
    </xdr:to>
    <xdr:pic>
      <xdr:nvPicPr>
        <xdr:cNvPr id="1" name="Picture 1" descr="oz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12</xdr:row>
      <xdr:rowOff>9525</xdr:rowOff>
    </xdr:from>
    <xdr:to>
      <xdr:col>8</xdr:col>
      <xdr:colOff>66675</xdr:colOff>
      <xdr:row>16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2667000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16</xdr:row>
      <xdr:rowOff>9525</xdr:rowOff>
    </xdr:from>
    <xdr:to>
      <xdr:col>8</xdr:col>
      <xdr:colOff>333375</xdr:colOff>
      <xdr:row>19</xdr:row>
      <xdr:rowOff>180975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352425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20</xdr:row>
      <xdr:rowOff>38100</xdr:rowOff>
    </xdr:from>
    <xdr:to>
      <xdr:col>8</xdr:col>
      <xdr:colOff>257175</xdr:colOff>
      <xdr:row>23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91475" y="4419600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24</xdr:row>
      <xdr:rowOff>19050</xdr:rowOff>
    </xdr:from>
    <xdr:to>
      <xdr:col>8</xdr:col>
      <xdr:colOff>76200</xdr:colOff>
      <xdr:row>27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39075" y="5267325"/>
          <a:ext cx="1285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30</xdr:row>
      <xdr:rowOff>47625</xdr:rowOff>
    </xdr:from>
    <xdr:to>
      <xdr:col>7</xdr:col>
      <xdr:colOff>1266825</xdr:colOff>
      <xdr:row>34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0" y="6610350"/>
          <a:ext cx="390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34</xdr:row>
      <xdr:rowOff>28575</xdr:rowOff>
    </xdr:from>
    <xdr:to>
      <xdr:col>7</xdr:col>
      <xdr:colOff>1266825</xdr:colOff>
      <xdr:row>37</xdr:row>
      <xdr:rowOff>190500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10575" y="7467600"/>
          <a:ext cx="361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38</xdr:row>
      <xdr:rowOff>38100</xdr:rowOff>
    </xdr:from>
    <xdr:to>
      <xdr:col>7</xdr:col>
      <xdr:colOff>1476375</xdr:colOff>
      <xdr:row>41</xdr:row>
      <xdr:rowOff>76200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53375" y="8420100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44</xdr:row>
      <xdr:rowOff>28575</xdr:rowOff>
    </xdr:from>
    <xdr:to>
      <xdr:col>7</xdr:col>
      <xdr:colOff>1228725</xdr:colOff>
      <xdr:row>48</xdr:row>
      <xdr:rowOff>209550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43900" y="9715500"/>
          <a:ext cx="390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55</xdr:row>
      <xdr:rowOff>19050</xdr:rowOff>
    </xdr:from>
    <xdr:to>
      <xdr:col>8</xdr:col>
      <xdr:colOff>85725</xdr:colOff>
      <xdr:row>58</xdr:row>
      <xdr:rowOff>123825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24850" y="121062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51</xdr:row>
      <xdr:rowOff>85725</xdr:rowOff>
    </xdr:from>
    <xdr:to>
      <xdr:col>8</xdr:col>
      <xdr:colOff>19050</xdr:colOff>
      <xdr:row>54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91525" y="11420475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61</xdr:row>
      <xdr:rowOff>28575</xdr:rowOff>
    </xdr:from>
    <xdr:to>
      <xdr:col>8</xdr:col>
      <xdr:colOff>114300</xdr:colOff>
      <xdr:row>64</xdr:row>
      <xdr:rowOff>142875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67650" y="13354050"/>
          <a:ext cx="1295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65</xdr:row>
      <xdr:rowOff>19050</xdr:rowOff>
    </xdr:from>
    <xdr:to>
      <xdr:col>8</xdr:col>
      <xdr:colOff>371475</xdr:colOff>
      <xdr:row>68</xdr:row>
      <xdr:rowOff>123825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0" y="14201775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819150</xdr:colOff>
      <xdr:row>71</xdr:row>
      <xdr:rowOff>9525</xdr:rowOff>
    </xdr:from>
    <xdr:to>
      <xdr:col>7</xdr:col>
      <xdr:colOff>1524000</xdr:colOff>
      <xdr:row>74</xdr:row>
      <xdr:rowOff>190500</xdr:rowOff>
    </xdr:to>
    <xdr:pic>
      <xdr:nvPicPr>
        <xdr:cNvPr id="14" name="Picture 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24850" y="15506700"/>
          <a:ext cx="704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4" max="4" width="40.375" style="0" customWidth="1"/>
    <col min="5" max="5" width="6.375" style="0" customWidth="1"/>
    <col min="6" max="9" width="12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4" width="12.75390625" style="0" customWidth="1"/>
    <col min="15" max="15" width="15.75390625" style="0" customWidth="1"/>
  </cols>
  <sheetData>
    <row r="1" spans="3:13" ht="16.5" customHeight="1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3:13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4:15" ht="12.75"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4:13" ht="12.75">
      <c r="D4" s="452" t="s">
        <v>570</v>
      </c>
      <c r="E4" s="452"/>
      <c r="F4" s="452"/>
      <c r="G4" s="452"/>
      <c r="H4" s="452"/>
      <c r="I4" s="452"/>
      <c r="J4" s="452"/>
      <c r="K4" s="452"/>
      <c r="L4" s="452"/>
      <c r="M4" s="452"/>
    </row>
    <row r="5" spans="4:13" ht="12.75">
      <c r="D5" s="452" t="s">
        <v>572</v>
      </c>
      <c r="E5" s="452"/>
      <c r="F5" s="452"/>
      <c r="G5" s="452"/>
      <c r="H5" s="452"/>
      <c r="I5" s="452"/>
      <c r="J5" s="452"/>
      <c r="K5" s="452"/>
      <c r="L5" s="452"/>
      <c r="M5" s="452"/>
    </row>
    <row r="6" spans="4:13" ht="3" customHeight="1">
      <c r="D6" s="453"/>
      <c r="E6" s="453"/>
      <c r="F6" s="453"/>
      <c r="G6" s="453"/>
      <c r="H6" s="453"/>
      <c r="I6" s="453"/>
      <c r="J6" s="453"/>
      <c r="K6" s="453"/>
      <c r="L6" s="453"/>
      <c r="M6" s="453"/>
    </row>
    <row r="7" spans="3:15" ht="24.75" customHeight="1">
      <c r="C7" s="438" t="s">
        <v>17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1"/>
      <c r="O7" s="268">
        <v>43497</v>
      </c>
    </row>
    <row r="8" spans="11:15" ht="12" customHeight="1" hidden="1">
      <c r="K8" s="445" t="s">
        <v>19</v>
      </c>
      <c r="L8" s="445"/>
      <c r="M8" s="445"/>
      <c r="N8" s="445"/>
      <c r="O8" s="445"/>
    </row>
    <row r="9" spans="1:15" ht="18.75" customHeight="1" thickBot="1">
      <c r="A9" s="446" t="s">
        <v>424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</row>
    <row r="10" spans="1:15" ht="16.5" customHeight="1">
      <c r="A10" s="414" t="s">
        <v>20</v>
      </c>
      <c r="B10" s="415"/>
      <c r="C10" s="415"/>
      <c r="D10" s="416"/>
      <c r="E10" s="4" t="s">
        <v>21</v>
      </c>
      <c r="F10" s="9" t="s">
        <v>23</v>
      </c>
      <c r="G10" s="243" t="s">
        <v>25</v>
      </c>
      <c r="H10" s="243" t="s">
        <v>169</v>
      </c>
      <c r="I10" s="422" t="s">
        <v>471</v>
      </c>
      <c r="J10" s="439" t="s">
        <v>381</v>
      </c>
      <c r="K10" s="424" t="s">
        <v>57</v>
      </c>
      <c r="L10" s="422" t="s">
        <v>58</v>
      </c>
      <c r="M10" s="420" t="s">
        <v>27</v>
      </c>
      <c r="N10" s="421"/>
      <c r="O10" s="10" t="s">
        <v>31</v>
      </c>
    </row>
    <row r="11" spans="1:15" ht="15" customHeight="1" thickBot="1">
      <c r="A11" s="417"/>
      <c r="B11" s="418"/>
      <c r="C11" s="418"/>
      <c r="D11" s="419"/>
      <c r="E11" s="6" t="s">
        <v>22</v>
      </c>
      <c r="F11" s="12" t="s">
        <v>24</v>
      </c>
      <c r="G11" s="244" t="s">
        <v>28</v>
      </c>
      <c r="H11" s="244" t="s">
        <v>29</v>
      </c>
      <c r="I11" s="423"/>
      <c r="J11" s="440"/>
      <c r="K11" s="425"/>
      <c r="L11" s="423"/>
      <c r="M11" s="11" t="s">
        <v>28</v>
      </c>
      <c r="N11" s="11" t="s">
        <v>29</v>
      </c>
      <c r="O11" s="13" t="s">
        <v>108</v>
      </c>
    </row>
    <row r="12" spans="1:15" ht="21.75" customHeight="1">
      <c r="A12" s="442" t="s">
        <v>63</v>
      </c>
      <c r="B12" s="443"/>
      <c r="C12" s="443"/>
      <c r="D12" s="444"/>
      <c r="E12" s="248" t="s">
        <v>32</v>
      </c>
      <c r="F12" s="245" t="s">
        <v>68</v>
      </c>
      <c r="G12" s="245">
        <v>546</v>
      </c>
      <c r="H12" s="245">
        <v>780</v>
      </c>
      <c r="I12" s="245" t="s">
        <v>60</v>
      </c>
      <c r="J12" s="245">
        <v>895</v>
      </c>
      <c r="K12" s="245">
        <v>951</v>
      </c>
      <c r="L12" s="303">
        <v>961</v>
      </c>
      <c r="M12" s="258" t="s">
        <v>289</v>
      </c>
      <c r="N12" s="249" t="s">
        <v>289</v>
      </c>
      <c r="O12" s="252" t="s">
        <v>289</v>
      </c>
    </row>
    <row r="13" spans="1:15" ht="24" customHeight="1">
      <c r="A13" s="434" t="s">
        <v>378</v>
      </c>
      <c r="B13" s="435"/>
      <c r="C13" s="435"/>
      <c r="D13" s="435"/>
      <c r="E13" s="2" t="s">
        <v>32</v>
      </c>
      <c r="F13" s="18" t="s">
        <v>68</v>
      </c>
      <c r="G13" s="18">
        <v>437</v>
      </c>
      <c r="H13" s="18">
        <v>644</v>
      </c>
      <c r="I13" s="18" t="s">
        <v>60</v>
      </c>
      <c r="J13" s="18">
        <v>755</v>
      </c>
      <c r="K13" s="18">
        <v>800</v>
      </c>
      <c r="L13" s="304">
        <v>810</v>
      </c>
      <c r="M13" s="18" t="s">
        <v>68</v>
      </c>
      <c r="N13" s="18" t="s">
        <v>68</v>
      </c>
      <c r="O13" s="106" t="s">
        <v>289</v>
      </c>
    </row>
    <row r="14" spans="1:15" ht="24" customHeight="1">
      <c r="A14" s="454" t="s">
        <v>536</v>
      </c>
      <c r="B14" s="455"/>
      <c r="C14" s="455"/>
      <c r="D14" s="456"/>
      <c r="E14" s="2" t="s">
        <v>48</v>
      </c>
      <c r="F14" s="18" t="s">
        <v>68</v>
      </c>
      <c r="G14" s="18" t="s">
        <v>68</v>
      </c>
      <c r="H14" s="18" t="s">
        <v>68</v>
      </c>
      <c r="I14" s="18" t="s">
        <v>68</v>
      </c>
      <c r="J14" s="18">
        <v>695</v>
      </c>
      <c r="K14" s="18" t="s">
        <v>68</v>
      </c>
      <c r="L14" s="304">
        <v>775</v>
      </c>
      <c r="M14" s="18" t="s">
        <v>68</v>
      </c>
      <c r="N14" s="18" t="s">
        <v>68</v>
      </c>
      <c r="O14" s="19" t="s">
        <v>68</v>
      </c>
    </row>
    <row r="15" spans="1:15" ht="21" customHeight="1">
      <c r="A15" s="447" t="s">
        <v>64</v>
      </c>
      <c r="B15" s="448"/>
      <c r="C15" s="448"/>
      <c r="D15" s="448"/>
      <c r="E15" s="295" t="s">
        <v>32</v>
      </c>
      <c r="F15" s="254">
        <v>382</v>
      </c>
      <c r="G15" s="300">
        <v>427</v>
      </c>
      <c r="H15" s="254">
        <v>634</v>
      </c>
      <c r="I15" s="254">
        <v>745</v>
      </c>
      <c r="J15" s="254">
        <v>745</v>
      </c>
      <c r="K15" s="254">
        <v>790</v>
      </c>
      <c r="L15" s="300">
        <v>800</v>
      </c>
      <c r="M15" s="254" t="s">
        <v>68</v>
      </c>
      <c r="N15" s="254" t="s">
        <v>68</v>
      </c>
      <c r="O15" s="256" t="s">
        <v>289</v>
      </c>
    </row>
    <row r="16" spans="1:15" ht="21" customHeight="1" thickBot="1">
      <c r="A16" s="450" t="s">
        <v>65</v>
      </c>
      <c r="B16" s="428"/>
      <c r="C16" s="428"/>
      <c r="D16" s="428"/>
      <c r="E16" s="7" t="s">
        <v>32</v>
      </c>
      <c r="F16" s="220">
        <v>392</v>
      </c>
      <c r="G16" s="220">
        <v>437</v>
      </c>
      <c r="H16" s="220">
        <v>644</v>
      </c>
      <c r="I16" s="220">
        <v>755</v>
      </c>
      <c r="J16" s="220">
        <v>755</v>
      </c>
      <c r="K16" s="220">
        <v>800</v>
      </c>
      <c r="L16" s="305">
        <v>810</v>
      </c>
      <c r="M16" s="259" t="s">
        <v>289</v>
      </c>
      <c r="N16" s="221" t="s">
        <v>289</v>
      </c>
      <c r="O16" s="253" t="s">
        <v>289</v>
      </c>
    </row>
    <row r="17" spans="1:15" ht="18.75" customHeight="1" thickBot="1">
      <c r="A17" s="441" t="s">
        <v>66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</row>
    <row r="18" spans="1:15" ht="16.5" customHeight="1">
      <c r="A18" s="414" t="s">
        <v>20</v>
      </c>
      <c r="B18" s="415"/>
      <c r="C18" s="415"/>
      <c r="D18" s="416"/>
      <c r="E18" s="4" t="s">
        <v>21</v>
      </c>
      <c r="F18" s="9" t="s">
        <v>23</v>
      </c>
      <c r="G18" s="9" t="s">
        <v>25</v>
      </c>
      <c r="H18" s="243" t="s">
        <v>169</v>
      </c>
      <c r="I18" s="422" t="s">
        <v>471</v>
      </c>
      <c r="J18" s="422" t="s">
        <v>381</v>
      </c>
      <c r="K18" s="424" t="s">
        <v>57</v>
      </c>
      <c r="L18" s="422" t="s">
        <v>58</v>
      </c>
      <c r="M18" s="420" t="s">
        <v>27</v>
      </c>
      <c r="N18" s="421"/>
      <c r="O18" s="10" t="s">
        <v>31</v>
      </c>
    </row>
    <row r="19" spans="1:15" ht="15" customHeight="1" thickBot="1">
      <c r="A19" s="417"/>
      <c r="B19" s="418"/>
      <c r="C19" s="418"/>
      <c r="D19" s="419"/>
      <c r="E19" s="6" t="s">
        <v>22</v>
      </c>
      <c r="F19" s="12" t="s">
        <v>24</v>
      </c>
      <c r="G19" s="12" t="s">
        <v>28</v>
      </c>
      <c r="H19" s="244" t="s">
        <v>29</v>
      </c>
      <c r="I19" s="423"/>
      <c r="J19" s="423"/>
      <c r="K19" s="425"/>
      <c r="L19" s="423"/>
      <c r="M19" s="11" t="s">
        <v>28</v>
      </c>
      <c r="N19" s="11" t="s">
        <v>29</v>
      </c>
      <c r="O19" s="13" t="s">
        <v>59</v>
      </c>
    </row>
    <row r="20" spans="1:15" ht="20.25" customHeight="1">
      <c r="A20" s="436" t="s">
        <v>34</v>
      </c>
      <c r="B20" s="437"/>
      <c r="C20" s="437"/>
      <c r="D20" s="437"/>
      <c r="E20" s="3" t="s">
        <v>48</v>
      </c>
      <c r="F20" s="17">
        <v>350</v>
      </c>
      <c r="G20" s="17">
        <v>425</v>
      </c>
      <c r="H20" s="17">
        <v>520</v>
      </c>
      <c r="I20" s="17" t="s">
        <v>60</v>
      </c>
      <c r="J20" s="17">
        <v>690</v>
      </c>
      <c r="K20" s="17">
        <v>710</v>
      </c>
      <c r="L20" s="17">
        <v>730</v>
      </c>
      <c r="M20" s="102" t="s">
        <v>289</v>
      </c>
      <c r="N20" s="102" t="s">
        <v>289</v>
      </c>
      <c r="O20" s="105" t="s">
        <v>289</v>
      </c>
    </row>
    <row r="21" spans="1:15" ht="20.25" customHeight="1">
      <c r="A21" s="434" t="s">
        <v>35</v>
      </c>
      <c r="B21" s="435"/>
      <c r="C21" s="435"/>
      <c r="D21" s="435"/>
      <c r="E21" s="15" t="s">
        <v>48</v>
      </c>
      <c r="F21" s="18">
        <v>410</v>
      </c>
      <c r="G21" s="18">
        <v>530</v>
      </c>
      <c r="H21" s="18">
        <v>620</v>
      </c>
      <c r="I21" s="18" t="s">
        <v>60</v>
      </c>
      <c r="J21" s="18">
        <v>760</v>
      </c>
      <c r="K21" s="18">
        <v>780</v>
      </c>
      <c r="L21" s="18">
        <v>810</v>
      </c>
      <c r="M21" s="103" t="s">
        <v>289</v>
      </c>
      <c r="N21" s="103" t="s">
        <v>289</v>
      </c>
      <c r="O21" s="106" t="s">
        <v>289</v>
      </c>
    </row>
    <row r="22" spans="1:15" ht="20.25" customHeight="1">
      <c r="A22" s="434" t="s">
        <v>36</v>
      </c>
      <c r="B22" s="435"/>
      <c r="C22" s="435"/>
      <c r="D22" s="435"/>
      <c r="E22" s="15" t="s">
        <v>48</v>
      </c>
      <c r="F22" s="18">
        <v>275</v>
      </c>
      <c r="G22" s="18">
        <v>330</v>
      </c>
      <c r="H22" s="18">
        <v>430</v>
      </c>
      <c r="I22" s="18" t="s">
        <v>60</v>
      </c>
      <c r="J22" s="18">
        <v>600</v>
      </c>
      <c r="K22" s="18">
        <v>650</v>
      </c>
      <c r="L22" s="18">
        <v>670</v>
      </c>
      <c r="M22" s="103" t="s">
        <v>289</v>
      </c>
      <c r="N22" s="103" t="s">
        <v>289</v>
      </c>
      <c r="O22" s="106" t="s">
        <v>289</v>
      </c>
    </row>
    <row r="23" spans="1:15" ht="20.25" customHeight="1">
      <c r="A23" s="434" t="s">
        <v>37</v>
      </c>
      <c r="B23" s="435"/>
      <c r="C23" s="435"/>
      <c r="D23" s="435"/>
      <c r="E23" s="15" t="s">
        <v>48</v>
      </c>
      <c r="F23" s="18">
        <v>110</v>
      </c>
      <c r="G23" s="18">
        <v>130</v>
      </c>
      <c r="H23" s="18">
        <v>180</v>
      </c>
      <c r="I23" s="18" t="s">
        <v>60</v>
      </c>
      <c r="J23" s="18">
        <v>250</v>
      </c>
      <c r="K23" s="18">
        <v>285</v>
      </c>
      <c r="L23" s="18">
        <v>300</v>
      </c>
      <c r="M23" s="103" t="s">
        <v>289</v>
      </c>
      <c r="N23" s="103" t="s">
        <v>289</v>
      </c>
      <c r="O23" s="106" t="s">
        <v>289</v>
      </c>
    </row>
    <row r="24" spans="1:15" ht="20.25" customHeight="1">
      <c r="A24" s="434" t="s">
        <v>526</v>
      </c>
      <c r="B24" s="435"/>
      <c r="C24" s="435"/>
      <c r="D24" s="435"/>
      <c r="E24" s="15" t="s">
        <v>48</v>
      </c>
      <c r="F24" s="18" t="s">
        <v>68</v>
      </c>
      <c r="G24" s="18">
        <v>550</v>
      </c>
      <c r="H24" s="18">
        <v>675</v>
      </c>
      <c r="I24" s="18" t="s">
        <v>68</v>
      </c>
      <c r="J24" s="18">
        <v>695</v>
      </c>
      <c r="K24" s="18">
        <v>750</v>
      </c>
      <c r="L24" s="18">
        <v>780</v>
      </c>
      <c r="M24" s="103" t="s">
        <v>289</v>
      </c>
      <c r="N24" s="103" t="s">
        <v>289</v>
      </c>
      <c r="O24" s="106" t="s">
        <v>289</v>
      </c>
    </row>
    <row r="25" spans="1:15" ht="20.25" customHeight="1">
      <c r="A25" s="434" t="s">
        <v>38</v>
      </c>
      <c r="B25" s="435"/>
      <c r="C25" s="435"/>
      <c r="D25" s="435"/>
      <c r="E25" s="15" t="s">
        <v>48</v>
      </c>
      <c r="F25" s="18">
        <v>320</v>
      </c>
      <c r="G25" s="18">
        <v>380</v>
      </c>
      <c r="H25" s="18">
        <v>455</v>
      </c>
      <c r="I25" s="18" t="s">
        <v>60</v>
      </c>
      <c r="J25" s="18">
        <v>600</v>
      </c>
      <c r="K25" s="18">
        <v>635</v>
      </c>
      <c r="L25" s="18">
        <v>650</v>
      </c>
      <c r="M25" s="103" t="s">
        <v>289</v>
      </c>
      <c r="N25" s="103" t="s">
        <v>289</v>
      </c>
      <c r="O25" s="106" t="s">
        <v>289</v>
      </c>
    </row>
    <row r="26" spans="1:15" ht="20.25" customHeight="1">
      <c r="A26" s="434" t="s">
        <v>39</v>
      </c>
      <c r="B26" s="435"/>
      <c r="C26" s="435"/>
      <c r="D26" s="435"/>
      <c r="E26" s="15" t="s">
        <v>48</v>
      </c>
      <c r="F26" s="18">
        <v>240</v>
      </c>
      <c r="G26" s="18">
        <v>275</v>
      </c>
      <c r="H26" s="18">
        <v>375</v>
      </c>
      <c r="I26" s="18" t="s">
        <v>60</v>
      </c>
      <c r="J26" s="18">
        <v>520</v>
      </c>
      <c r="K26" s="18">
        <v>550</v>
      </c>
      <c r="L26" s="18">
        <v>570</v>
      </c>
      <c r="M26" s="103" t="s">
        <v>289</v>
      </c>
      <c r="N26" s="103" t="s">
        <v>289</v>
      </c>
      <c r="O26" s="106" t="s">
        <v>289</v>
      </c>
    </row>
    <row r="27" spans="1:15" ht="20.25" customHeight="1">
      <c r="A27" s="434" t="s">
        <v>40</v>
      </c>
      <c r="B27" s="435"/>
      <c r="C27" s="435"/>
      <c r="D27" s="435"/>
      <c r="E27" s="15" t="s">
        <v>48</v>
      </c>
      <c r="F27" s="18">
        <v>335</v>
      </c>
      <c r="G27" s="18">
        <v>430</v>
      </c>
      <c r="H27" s="18">
        <v>550</v>
      </c>
      <c r="I27" s="18" t="s">
        <v>60</v>
      </c>
      <c r="J27" s="18">
        <v>650</v>
      </c>
      <c r="K27" s="18">
        <v>710</v>
      </c>
      <c r="L27" s="18">
        <v>730</v>
      </c>
      <c r="M27" s="103" t="s">
        <v>289</v>
      </c>
      <c r="N27" s="103" t="s">
        <v>289</v>
      </c>
      <c r="O27" s="106" t="s">
        <v>289</v>
      </c>
    </row>
    <row r="28" spans="1:15" ht="20.25" customHeight="1">
      <c r="A28" s="434" t="s">
        <v>41</v>
      </c>
      <c r="B28" s="435"/>
      <c r="C28" s="435"/>
      <c r="D28" s="435"/>
      <c r="E28" s="15" t="s">
        <v>48</v>
      </c>
      <c r="F28" s="18">
        <v>410</v>
      </c>
      <c r="G28" s="18">
        <v>530</v>
      </c>
      <c r="H28" s="18">
        <v>655</v>
      </c>
      <c r="I28" s="18" t="s">
        <v>60</v>
      </c>
      <c r="J28" s="18">
        <v>685</v>
      </c>
      <c r="K28" s="18">
        <v>780</v>
      </c>
      <c r="L28" s="18">
        <v>800</v>
      </c>
      <c r="M28" s="103" t="s">
        <v>289</v>
      </c>
      <c r="N28" s="103" t="s">
        <v>289</v>
      </c>
      <c r="O28" s="106" t="s">
        <v>289</v>
      </c>
    </row>
    <row r="29" spans="1:15" ht="20.25" customHeight="1">
      <c r="A29" s="434" t="s">
        <v>42</v>
      </c>
      <c r="B29" s="435"/>
      <c r="C29" s="435"/>
      <c r="D29" s="435"/>
      <c r="E29" s="15" t="s">
        <v>48</v>
      </c>
      <c r="F29" s="18">
        <v>395</v>
      </c>
      <c r="G29" s="18">
        <v>520</v>
      </c>
      <c r="H29" s="18">
        <v>685</v>
      </c>
      <c r="I29" s="18" t="s">
        <v>60</v>
      </c>
      <c r="J29" s="18">
        <v>765</v>
      </c>
      <c r="K29" s="18">
        <v>795</v>
      </c>
      <c r="L29" s="18">
        <v>810</v>
      </c>
      <c r="M29" s="103" t="s">
        <v>289</v>
      </c>
      <c r="N29" s="103" t="s">
        <v>289</v>
      </c>
      <c r="O29" s="106" t="s">
        <v>289</v>
      </c>
    </row>
    <row r="30" spans="1:15" ht="20.25" customHeight="1">
      <c r="A30" s="434" t="s">
        <v>43</v>
      </c>
      <c r="B30" s="435"/>
      <c r="C30" s="435"/>
      <c r="D30" s="435"/>
      <c r="E30" s="15" t="s">
        <v>48</v>
      </c>
      <c r="F30" s="18">
        <v>600</v>
      </c>
      <c r="G30" s="18">
        <v>730</v>
      </c>
      <c r="H30" s="18">
        <v>920</v>
      </c>
      <c r="I30" s="18" t="s">
        <v>60</v>
      </c>
      <c r="J30" s="18">
        <v>1200</v>
      </c>
      <c r="K30" s="18">
        <v>1250</v>
      </c>
      <c r="L30" s="18">
        <v>1290</v>
      </c>
      <c r="M30" s="103" t="s">
        <v>289</v>
      </c>
      <c r="N30" s="103" t="s">
        <v>289</v>
      </c>
      <c r="O30" s="106" t="s">
        <v>289</v>
      </c>
    </row>
    <row r="31" spans="1:15" ht="20.25" customHeight="1">
      <c r="A31" s="434" t="s">
        <v>44</v>
      </c>
      <c r="B31" s="435"/>
      <c r="C31" s="435"/>
      <c r="D31" s="435"/>
      <c r="E31" s="15" t="s">
        <v>48</v>
      </c>
      <c r="F31" s="18">
        <v>1100</v>
      </c>
      <c r="G31" s="18">
        <v>1370</v>
      </c>
      <c r="H31" s="18">
        <v>1750</v>
      </c>
      <c r="I31" s="18" t="s">
        <v>60</v>
      </c>
      <c r="J31" s="18">
        <v>1950</v>
      </c>
      <c r="K31" s="18">
        <v>2300</v>
      </c>
      <c r="L31" s="18">
        <v>2350</v>
      </c>
      <c r="M31" s="20" t="s">
        <v>60</v>
      </c>
      <c r="N31" s="20" t="s">
        <v>60</v>
      </c>
      <c r="O31" s="106" t="s">
        <v>289</v>
      </c>
    </row>
    <row r="32" spans="1:15" ht="20.25" customHeight="1">
      <c r="A32" s="434" t="s">
        <v>45</v>
      </c>
      <c r="B32" s="435"/>
      <c r="C32" s="435"/>
      <c r="D32" s="435"/>
      <c r="E32" s="15" t="s">
        <v>48</v>
      </c>
      <c r="F32" s="18">
        <v>240</v>
      </c>
      <c r="G32" s="18">
        <v>280</v>
      </c>
      <c r="H32" s="18">
        <v>375</v>
      </c>
      <c r="I32" s="18" t="s">
        <v>60</v>
      </c>
      <c r="J32" s="18">
        <v>470</v>
      </c>
      <c r="K32" s="18">
        <v>520</v>
      </c>
      <c r="L32" s="18">
        <v>550</v>
      </c>
      <c r="M32" s="103" t="s">
        <v>289</v>
      </c>
      <c r="N32" s="103" t="s">
        <v>289</v>
      </c>
      <c r="O32" s="106" t="s">
        <v>289</v>
      </c>
    </row>
    <row r="33" spans="1:15" ht="20.25" customHeight="1">
      <c r="A33" s="434" t="s">
        <v>416</v>
      </c>
      <c r="B33" s="435"/>
      <c r="C33" s="435"/>
      <c r="D33" s="435"/>
      <c r="E33" s="15" t="s">
        <v>48</v>
      </c>
      <c r="F33" s="18">
        <v>115</v>
      </c>
      <c r="G33" s="18">
        <v>135</v>
      </c>
      <c r="H33" s="18">
        <v>210</v>
      </c>
      <c r="I33" s="18">
        <v>310</v>
      </c>
      <c r="J33" s="18">
        <v>310</v>
      </c>
      <c r="K33" s="18">
        <v>340</v>
      </c>
      <c r="L33" s="18">
        <v>350</v>
      </c>
      <c r="M33" s="18" t="s">
        <v>68</v>
      </c>
      <c r="N33" s="18" t="s">
        <v>68</v>
      </c>
      <c r="O33" s="19" t="s">
        <v>68</v>
      </c>
    </row>
    <row r="34" spans="1:15" ht="20.25" customHeight="1">
      <c r="A34" s="434" t="s">
        <v>46</v>
      </c>
      <c r="B34" s="435"/>
      <c r="C34" s="435"/>
      <c r="D34" s="435"/>
      <c r="E34" s="15" t="s">
        <v>48</v>
      </c>
      <c r="F34" s="18">
        <v>450</v>
      </c>
      <c r="G34" s="18">
        <v>570</v>
      </c>
      <c r="H34" s="18">
        <v>585</v>
      </c>
      <c r="I34" s="18" t="s">
        <v>60</v>
      </c>
      <c r="J34" s="18">
        <v>700</v>
      </c>
      <c r="K34" s="18">
        <v>800</v>
      </c>
      <c r="L34" s="18">
        <v>830</v>
      </c>
      <c r="M34" s="103" t="s">
        <v>289</v>
      </c>
      <c r="N34" s="103" t="s">
        <v>289</v>
      </c>
      <c r="O34" s="106" t="s">
        <v>289</v>
      </c>
    </row>
    <row r="35" spans="1:15" ht="20.25" customHeight="1" thickBot="1">
      <c r="A35" s="457" t="s">
        <v>47</v>
      </c>
      <c r="B35" s="458"/>
      <c r="C35" s="458"/>
      <c r="D35" s="458"/>
      <c r="E35" s="5" t="s">
        <v>48</v>
      </c>
      <c r="F35" s="21">
        <v>410</v>
      </c>
      <c r="G35" s="21">
        <v>565</v>
      </c>
      <c r="H35" s="21">
        <v>673</v>
      </c>
      <c r="I35" s="21" t="s">
        <v>60</v>
      </c>
      <c r="J35" s="21">
        <v>770</v>
      </c>
      <c r="K35" s="21">
        <v>870</v>
      </c>
      <c r="L35" s="21">
        <v>890</v>
      </c>
      <c r="M35" s="104" t="s">
        <v>289</v>
      </c>
      <c r="N35" s="104" t="s">
        <v>289</v>
      </c>
      <c r="O35" s="107" t="s">
        <v>289</v>
      </c>
    </row>
    <row r="36" spans="1:15" ht="17.25" customHeight="1" thickBot="1">
      <c r="A36" s="413" t="s">
        <v>33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</row>
    <row r="37" spans="1:15" ht="15">
      <c r="A37" s="414" t="s">
        <v>20</v>
      </c>
      <c r="B37" s="415"/>
      <c r="C37" s="415"/>
      <c r="D37" s="416"/>
      <c r="E37" s="4" t="s">
        <v>21</v>
      </c>
      <c r="F37" s="420" t="s">
        <v>61</v>
      </c>
      <c r="G37" s="421"/>
      <c r="H37" s="420" t="s">
        <v>30</v>
      </c>
      <c r="I37" s="421"/>
      <c r="J37" s="422" t="s">
        <v>381</v>
      </c>
      <c r="K37" s="424" t="s">
        <v>57</v>
      </c>
      <c r="L37" s="422" t="s">
        <v>58</v>
      </c>
      <c r="M37" s="420" t="s">
        <v>27</v>
      </c>
      <c r="N37" s="421"/>
      <c r="O37" s="10" t="s">
        <v>31</v>
      </c>
    </row>
    <row r="38" spans="1:15" ht="27" customHeight="1" thickBot="1">
      <c r="A38" s="417"/>
      <c r="B38" s="418"/>
      <c r="C38" s="418"/>
      <c r="D38" s="419"/>
      <c r="E38" s="6" t="s">
        <v>22</v>
      </c>
      <c r="F38" s="14" t="s">
        <v>67</v>
      </c>
      <c r="G38" s="14" t="s">
        <v>62</v>
      </c>
      <c r="H38" s="14" t="s">
        <v>67</v>
      </c>
      <c r="I38" s="14" t="s">
        <v>472</v>
      </c>
      <c r="J38" s="423"/>
      <c r="K38" s="425"/>
      <c r="L38" s="423"/>
      <c r="M38" s="11" t="s">
        <v>28</v>
      </c>
      <c r="N38" s="11" t="s">
        <v>29</v>
      </c>
      <c r="O38" s="13" t="s">
        <v>59</v>
      </c>
    </row>
    <row r="39" spans="1:15" ht="21" customHeight="1" thickBot="1">
      <c r="A39" s="432" t="s">
        <v>412</v>
      </c>
      <c r="B39" s="433"/>
      <c r="C39" s="433"/>
      <c r="D39" s="433"/>
      <c r="E39" s="8" t="s">
        <v>32</v>
      </c>
      <c r="F39" s="23">
        <v>485</v>
      </c>
      <c r="G39" s="23">
        <v>564</v>
      </c>
      <c r="H39" s="23">
        <v>730</v>
      </c>
      <c r="I39" s="23">
        <v>839</v>
      </c>
      <c r="J39" s="23">
        <v>889</v>
      </c>
      <c r="K39" s="23">
        <v>956</v>
      </c>
      <c r="L39" s="49">
        <v>968</v>
      </c>
      <c r="M39" s="102" t="s">
        <v>289</v>
      </c>
      <c r="N39" s="102" t="s">
        <v>289</v>
      </c>
      <c r="O39" s="102" t="s">
        <v>289</v>
      </c>
    </row>
    <row r="40" spans="1:15" ht="21" customHeight="1" thickBot="1">
      <c r="A40" s="430" t="s">
        <v>414</v>
      </c>
      <c r="B40" s="431"/>
      <c r="C40" s="431"/>
      <c r="D40" s="431"/>
      <c r="E40" s="2" t="s">
        <v>48</v>
      </c>
      <c r="F40" s="47">
        <v>220</v>
      </c>
      <c r="G40" s="47">
        <v>245</v>
      </c>
      <c r="H40" s="25">
        <v>355</v>
      </c>
      <c r="I40" s="25">
        <v>455</v>
      </c>
      <c r="J40" s="25">
        <v>485</v>
      </c>
      <c r="K40" s="25">
        <v>520</v>
      </c>
      <c r="L40" s="47">
        <v>540</v>
      </c>
      <c r="M40" s="103" t="s">
        <v>289</v>
      </c>
      <c r="N40" s="103" t="s">
        <v>289</v>
      </c>
      <c r="O40" s="102" t="s">
        <v>289</v>
      </c>
    </row>
    <row r="41" spans="1:15" ht="21" customHeight="1" thickBot="1">
      <c r="A41" s="430" t="s">
        <v>415</v>
      </c>
      <c r="B41" s="431"/>
      <c r="C41" s="431"/>
      <c r="D41" s="431"/>
      <c r="E41" s="2" t="s">
        <v>48</v>
      </c>
      <c r="F41" s="47">
        <v>255</v>
      </c>
      <c r="G41" s="47">
        <v>290</v>
      </c>
      <c r="H41" s="25">
        <v>375</v>
      </c>
      <c r="I41" s="25">
        <v>485</v>
      </c>
      <c r="J41" s="25">
        <v>499</v>
      </c>
      <c r="K41" s="25">
        <v>555</v>
      </c>
      <c r="L41" s="47">
        <v>575</v>
      </c>
      <c r="M41" s="103" t="s">
        <v>289</v>
      </c>
      <c r="N41" s="103" t="s">
        <v>289</v>
      </c>
      <c r="O41" s="102" t="s">
        <v>289</v>
      </c>
    </row>
    <row r="42" spans="1:15" ht="21" customHeight="1" thickBot="1">
      <c r="A42" s="430" t="s">
        <v>56</v>
      </c>
      <c r="B42" s="431"/>
      <c r="C42" s="431"/>
      <c r="D42" s="431"/>
      <c r="E42" s="2" t="s">
        <v>48</v>
      </c>
      <c r="F42" s="25">
        <v>430</v>
      </c>
      <c r="G42" s="25">
        <v>520</v>
      </c>
      <c r="H42" s="25">
        <v>585</v>
      </c>
      <c r="I42" s="25">
        <v>620</v>
      </c>
      <c r="J42" s="25">
        <v>690</v>
      </c>
      <c r="K42" s="25">
        <v>750</v>
      </c>
      <c r="L42" s="47">
        <v>770</v>
      </c>
      <c r="M42" s="103" t="s">
        <v>289</v>
      </c>
      <c r="N42" s="103" t="s">
        <v>289</v>
      </c>
      <c r="O42" s="102" t="s">
        <v>289</v>
      </c>
    </row>
    <row r="43" spans="1:15" ht="21" customHeight="1" thickBot="1">
      <c r="A43" s="427" t="s">
        <v>413</v>
      </c>
      <c r="B43" s="428"/>
      <c r="C43" s="428"/>
      <c r="D43" s="428"/>
      <c r="E43" s="7" t="s">
        <v>48</v>
      </c>
      <c r="F43" s="27">
        <v>135</v>
      </c>
      <c r="G43" s="27">
        <v>165</v>
      </c>
      <c r="H43" s="27">
        <v>210</v>
      </c>
      <c r="I43" s="27">
        <v>255</v>
      </c>
      <c r="J43" s="27">
        <v>350</v>
      </c>
      <c r="K43" s="27">
        <v>395</v>
      </c>
      <c r="L43" s="53">
        <v>395</v>
      </c>
      <c r="M43" s="104" t="s">
        <v>289</v>
      </c>
      <c r="N43" s="104" t="s">
        <v>289</v>
      </c>
      <c r="O43" s="102" t="s">
        <v>289</v>
      </c>
    </row>
    <row r="44" spans="1:5" ht="18">
      <c r="A44" s="429" t="s">
        <v>504</v>
      </c>
      <c r="B44" s="429"/>
      <c r="C44" s="429"/>
      <c r="D44" s="429"/>
      <c r="E44" s="429"/>
    </row>
    <row r="45" spans="1:15" ht="12.75">
      <c r="A45" s="426" t="s">
        <v>535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</row>
    <row r="46" spans="1:15" ht="12.75">
      <c r="A46" s="412" t="s">
        <v>379</v>
      </c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</row>
    <row r="47" spans="1:15" ht="12.75">
      <c r="A47" s="412" t="s">
        <v>380</v>
      </c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</row>
    <row r="48" spans="1:15" ht="12.75">
      <c r="A48" s="412" t="s">
        <v>69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</row>
    <row r="49" spans="1:15" ht="0.75" customHeight="1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</row>
  </sheetData>
  <sheetProtection/>
  <mergeCells count="61">
    <mergeCell ref="A34:D34"/>
    <mergeCell ref="A35:D35"/>
    <mergeCell ref="A28:D28"/>
    <mergeCell ref="A29:D29"/>
    <mergeCell ref="A30:D30"/>
    <mergeCell ref="A31:D31"/>
    <mergeCell ref="A33:D33"/>
    <mergeCell ref="A32:D32"/>
    <mergeCell ref="C1:M2"/>
    <mergeCell ref="A16:D16"/>
    <mergeCell ref="K10:K11"/>
    <mergeCell ref="M10:N10"/>
    <mergeCell ref="D3:O3"/>
    <mergeCell ref="D4:M4"/>
    <mergeCell ref="D5:M5"/>
    <mergeCell ref="D6:M6"/>
    <mergeCell ref="A14:D14"/>
    <mergeCell ref="A23:D23"/>
    <mergeCell ref="M18:N18"/>
    <mergeCell ref="A18:D19"/>
    <mergeCell ref="A25:D25"/>
    <mergeCell ref="I18:I19"/>
    <mergeCell ref="L18:L19"/>
    <mergeCell ref="K18:K19"/>
    <mergeCell ref="A17:O17"/>
    <mergeCell ref="A12:D12"/>
    <mergeCell ref="A13:D13"/>
    <mergeCell ref="K8:O8"/>
    <mergeCell ref="I10:I11"/>
    <mergeCell ref="A9:O9"/>
    <mergeCell ref="A15:D15"/>
    <mergeCell ref="L10:L11"/>
    <mergeCell ref="A27:D27"/>
    <mergeCell ref="A20:D20"/>
    <mergeCell ref="C7:M7"/>
    <mergeCell ref="J18:J19"/>
    <mergeCell ref="A21:D21"/>
    <mergeCell ref="A22:D22"/>
    <mergeCell ref="A10:D11"/>
    <mergeCell ref="J10:J11"/>
    <mergeCell ref="A24:D24"/>
    <mergeCell ref="A26:D26"/>
    <mergeCell ref="M37:N37"/>
    <mergeCell ref="F37:G37"/>
    <mergeCell ref="A44:E44"/>
    <mergeCell ref="L37:L38"/>
    <mergeCell ref="A46:O46"/>
    <mergeCell ref="A41:D41"/>
    <mergeCell ref="A42:D42"/>
    <mergeCell ref="A39:D39"/>
    <mergeCell ref="A40:D40"/>
    <mergeCell ref="A49:O49"/>
    <mergeCell ref="A36:O36"/>
    <mergeCell ref="A37:D38"/>
    <mergeCell ref="H37:I37"/>
    <mergeCell ref="J37:J38"/>
    <mergeCell ref="K37:K38"/>
    <mergeCell ref="A48:O48"/>
    <mergeCell ref="A47:O47"/>
    <mergeCell ref="A45:O45"/>
    <mergeCell ref="A43:D43"/>
  </mergeCells>
  <printOptions/>
  <pageMargins left="0.7874015748031497" right="0" top="0" bottom="0" header="0" footer="0"/>
  <pageSetup horizontalDpi="600" verticalDpi="6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S18" sqref="S18"/>
    </sheetView>
  </sheetViews>
  <sheetFormatPr defaultColWidth="9.00390625" defaultRowHeight="12.75"/>
  <cols>
    <col min="1" max="1" width="28.75390625" style="0" customWidth="1"/>
    <col min="2" max="2" width="4.00390625" style="0" customWidth="1"/>
    <col min="3" max="3" width="6.00390625" style="0" customWidth="1"/>
    <col min="4" max="4" width="9.00390625" style="0" customWidth="1"/>
    <col min="5" max="5" width="4.75390625" style="0" hidden="1" customWidth="1"/>
    <col min="6" max="6" width="9.25390625" style="0" customWidth="1"/>
    <col min="7" max="7" width="13.875" style="0" customWidth="1"/>
    <col min="8" max="8" width="12.125" style="0" customWidth="1"/>
    <col min="9" max="9" width="13.25390625" style="0" customWidth="1"/>
    <col min="10" max="10" width="12.625" style="0" customWidth="1"/>
    <col min="11" max="11" width="16.125" style="0" customWidth="1"/>
    <col min="12" max="13" width="9.125" style="0" hidden="1" customWidth="1"/>
    <col min="14" max="14" width="15.125" style="0" customWidth="1"/>
  </cols>
  <sheetData>
    <row r="1" spans="2:11" ht="22.5" customHeight="1">
      <c r="B1" s="733" t="s">
        <v>521</v>
      </c>
      <c r="C1" s="733"/>
      <c r="D1" s="733"/>
      <c r="E1" s="733"/>
      <c r="F1" s="733"/>
      <c r="G1" s="733"/>
      <c r="H1" s="733"/>
      <c r="I1" s="733"/>
      <c r="J1" s="733"/>
      <c r="K1" s="39"/>
    </row>
    <row r="2" spans="2:11" ht="12.75">
      <c r="B2" s="733"/>
      <c r="C2" s="733"/>
      <c r="D2" s="733"/>
      <c r="E2" s="733"/>
      <c r="F2" s="733"/>
      <c r="G2" s="733"/>
      <c r="H2" s="733"/>
      <c r="I2" s="733"/>
      <c r="J2" s="733"/>
      <c r="K2" s="265"/>
    </row>
    <row r="3" spans="3:11" ht="12.75">
      <c r="C3" s="923"/>
      <c r="D3" s="924"/>
      <c r="E3" s="924"/>
      <c r="F3" s="924"/>
      <c r="G3" s="924"/>
      <c r="H3" s="924"/>
      <c r="I3" s="924"/>
      <c r="J3" s="924"/>
      <c r="K3" s="924"/>
    </row>
    <row r="4" spans="3:11" ht="12.75">
      <c r="C4" s="452" t="s">
        <v>18</v>
      </c>
      <c r="D4" s="452"/>
      <c r="E4" s="452"/>
      <c r="F4" s="452"/>
      <c r="G4" s="452"/>
      <c r="H4" s="452"/>
      <c r="I4" s="452"/>
      <c r="J4" s="452"/>
      <c r="K4" s="452"/>
    </row>
    <row r="5" spans="3:12" ht="12.75">
      <c r="C5" s="452" t="s">
        <v>572</v>
      </c>
      <c r="D5" s="452"/>
      <c r="E5" s="452"/>
      <c r="F5" s="452"/>
      <c r="G5" s="452"/>
      <c r="H5" s="452"/>
      <c r="I5" s="452"/>
      <c r="J5" s="452"/>
      <c r="K5" s="452"/>
      <c r="L5" s="452"/>
    </row>
    <row r="6" spans="3:11" ht="12.75">
      <c r="C6" s="925"/>
      <c r="D6" s="925"/>
      <c r="E6" s="925"/>
      <c r="F6" s="925"/>
      <c r="G6" s="925"/>
      <c r="H6" s="925"/>
      <c r="I6" s="925"/>
      <c r="J6" s="925"/>
      <c r="K6" s="925"/>
    </row>
    <row r="7" spans="1:14" ht="24" customHeight="1">
      <c r="A7" s="38"/>
      <c r="B7" s="679" t="s">
        <v>17</v>
      </c>
      <c r="C7" s="679"/>
      <c r="D7" s="679"/>
      <c r="E7" s="679"/>
      <c r="F7" s="679"/>
      <c r="G7" s="679"/>
      <c r="H7" s="679"/>
      <c r="I7" s="679"/>
      <c r="J7" s="679"/>
      <c r="K7" s="268"/>
      <c r="L7" s="268">
        <v>43278</v>
      </c>
      <c r="M7" s="268">
        <v>43279</v>
      </c>
      <c r="N7" s="268">
        <v>43577</v>
      </c>
    </row>
    <row r="8" spans="8:14" ht="13.5" customHeight="1">
      <c r="H8" s="445" t="s">
        <v>19</v>
      </c>
      <c r="I8" s="445"/>
      <c r="J8" s="445"/>
      <c r="K8" s="445"/>
      <c r="L8" s="445"/>
      <c r="M8" s="445"/>
      <c r="N8" s="445"/>
    </row>
    <row r="9" spans="1:11" ht="40.5" customHeight="1" thickBot="1">
      <c r="A9" s="926" t="s">
        <v>557</v>
      </c>
      <c r="B9" s="926"/>
      <c r="C9" s="926"/>
      <c r="D9" s="926"/>
      <c r="E9" s="926"/>
      <c r="F9" s="926"/>
      <c r="G9" s="926"/>
      <c r="H9" s="926"/>
      <c r="I9" s="927"/>
      <c r="J9" s="927"/>
      <c r="K9" s="927"/>
    </row>
    <row r="10" spans="1:14" ht="15.75">
      <c r="A10" s="930" t="s">
        <v>20</v>
      </c>
      <c r="B10" s="490"/>
      <c r="C10" s="490"/>
      <c r="D10" s="490"/>
      <c r="E10" s="931"/>
      <c r="F10" s="935" t="s">
        <v>139</v>
      </c>
      <c r="G10" s="936" t="s">
        <v>552</v>
      </c>
      <c r="H10" s="937"/>
      <c r="I10" s="936" t="s">
        <v>553</v>
      </c>
      <c r="J10" s="937"/>
      <c r="K10" s="937"/>
      <c r="L10" s="937"/>
      <c r="M10" s="937"/>
      <c r="N10" s="938"/>
    </row>
    <row r="11" spans="1:14" ht="15" customHeight="1">
      <c r="A11" s="930"/>
      <c r="B11" s="490"/>
      <c r="C11" s="490"/>
      <c r="D11" s="490"/>
      <c r="E11" s="931"/>
      <c r="F11" s="935"/>
      <c r="G11" s="928" t="s">
        <v>278</v>
      </c>
      <c r="H11" s="290" t="s">
        <v>515</v>
      </c>
      <c r="I11" s="401" t="s">
        <v>278</v>
      </c>
      <c r="J11" s="41" t="s">
        <v>565</v>
      </c>
      <c r="K11" s="41" t="s">
        <v>566</v>
      </c>
      <c r="L11" s="41" t="s">
        <v>554</v>
      </c>
      <c r="M11" s="41" t="s">
        <v>554</v>
      </c>
      <c r="N11" s="393" t="s">
        <v>566</v>
      </c>
    </row>
    <row r="12" spans="1:14" ht="15.75" thickBot="1">
      <c r="A12" s="932"/>
      <c r="B12" s="933"/>
      <c r="C12" s="933"/>
      <c r="D12" s="933"/>
      <c r="E12" s="934"/>
      <c r="F12" s="568"/>
      <c r="G12" s="929"/>
      <c r="H12" s="291" t="s">
        <v>516</v>
      </c>
      <c r="I12" s="402" t="s">
        <v>608</v>
      </c>
      <c r="J12" s="42" t="s">
        <v>485</v>
      </c>
      <c r="K12" s="42" t="s">
        <v>555</v>
      </c>
      <c r="L12" s="399"/>
      <c r="M12" s="399"/>
      <c r="N12" s="400" t="s">
        <v>556</v>
      </c>
    </row>
    <row r="13" spans="1:14" ht="21.75" customHeight="1">
      <c r="A13" s="665" t="s">
        <v>140</v>
      </c>
      <c r="B13" s="501"/>
      <c r="C13" s="501"/>
      <c r="D13" s="501"/>
      <c r="E13" s="501"/>
      <c r="F13" s="392" t="s">
        <v>48</v>
      </c>
      <c r="G13" s="394">
        <v>1134</v>
      </c>
      <c r="H13" s="388">
        <v>1340</v>
      </c>
      <c r="I13" s="390">
        <v>497</v>
      </c>
      <c r="J13" s="396">
        <v>472</v>
      </c>
      <c r="K13" s="396">
        <v>495</v>
      </c>
      <c r="L13" s="397"/>
      <c r="M13" s="397"/>
      <c r="N13" s="398">
        <v>698</v>
      </c>
    </row>
    <row r="14" spans="1:14" ht="21.75" customHeight="1">
      <c r="A14" s="430" t="s">
        <v>142</v>
      </c>
      <c r="B14" s="431"/>
      <c r="C14" s="431"/>
      <c r="D14" s="431"/>
      <c r="E14" s="431"/>
      <c r="F14" s="290" t="s">
        <v>48</v>
      </c>
      <c r="G14" s="386">
        <v>540</v>
      </c>
      <c r="H14" s="387">
        <v>658</v>
      </c>
      <c r="I14" s="390" t="s">
        <v>68</v>
      </c>
      <c r="J14" s="346" t="s">
        <v>68</v>
      </c>
      <c r="K14" s="346" t="s">
        <v>68</v>
      </c>
      <c r="L14" s="348"/>
      <c r="M14" s="348"/>
      <c r="N14" s="349" t="s">
        <v>68</v>
      </c>
    </row>
    <row r="15" spans="1:14" ht="21.75" customHeight="1">
      <c r="A15" s="430" t="s">
        <v>143</v>
      </c>
      <c r="B15" s="431"/>
      <c r="C15" s="431"/>
      <c r="D15" s="431"/>
      <c r="E15" s="431"/>
      <c r="F15" s="290" t="s">
        <v>48</v>
      </c>
      <c r="G15" s="347">
        <v>1532</v>
      </c>
      <c r="H15" s="349">
        <v>1770</v>
      </c>
      <c r="I15" s="391">
        <v>604</v>
      </c>
      <c r="J15" s="350">
        <v>560</v>
      </c>
      <c r="K15" s="350">
        <v>588</v>
      </c>
      <c r="L15" s="348"/>
      <c r="M15" s="348"/>
      <c r="N15" s="349">
        <v>826</v>
      </c>
    </row>
    <row r="16" spans="1:14" ht="21.75" customHeight="1">
      <c r="A16" s="430" t="s">
        <v>562</v>
      </c>
      <c r="B16" s="431"/>
      <c r="C16" s="431"/>
      <c r="D16" s="431"/>
      <c r="E16" s="431"/>
      <c r="F16" s="290" t="s">
        <v>48</v>
      </c>
      <c r="G16" s="347">
        <v>473</v>
      </c>
      <c r="H16" s="387">
        <v>670</v>
      </c>
      <c r="I16" s="390">
        <v>310</v>
      </c>
      <c r="J16" s="346">
        <v>271</v>
      </c>
      <c r="K16" s="346">
        <v>292</v>
      </c>
      <c r="L16" s="348"/>
      <c r="M16" s="348"/>
      <c r="N16" s="349">
        <v>507</v>
      </c>
    </row>
    <row r="17" spans="1:14" ht="21.75" customHeight="1">
      <c r="A17" s="430" t="s">
        <v>144</v>
      </c>
      <c r="B17" s="431"/>
      <c r="C17" s="431"/>
      <c r="D17" s="431"/>
      <c r="E17" s="431"/>
      <c r="F17" s="290" t="s">
        <v>48</v>
      </c>
      <c r="G17" s="347">
        <v>1802</v>
      </c>
      <c r="H17" s="387">
        <v>3850</v>
      </c>
      <c r="I17" s="390" t="s">
        <v>68</v>
      </c>
      <c r="J17" s="346" t="s">
        <v>68</v>
      </c>
      <c r="K17" s="346" t="s">
        <v>68</v>
      </c>
      <c r="L17" s="348"/>
      <c r="M17" s="348"/>
      <c r="N17" s="349" t="s">
        <v>68</v>
      </c>
    </row>
    <row r="18" spans="1:14" ht="21.75" customHeight="1">
      <c r="A18" s="430" t="s">
        <v>523</v>
      </c>
      <c r="B18" s="431"/>
      <c r="C18" s="431"/>
      <c r="D18" s="431"/>
      <c r="E18" s="431"/>
      <c r="F18" s="290" t="s">
        <v>48</v>
      </c>
      <c r="G18" s="347">
        <v>228</v>
      </c>
      <c r="H18" s="349">
        <v>450</v>
      </c>
      <c r="I18" s="390" t="s">
        <v>68</v>
      </c>
      <c r="J18" s="350">
        <v>190</v>
      </c>
      <c r="K18" s="350" t="s">
        <v>604</v>
      </c>
      <c r="L18" s="348"/>
      <c r="M18" s="348"/>
      <c r="N18" s="349" t="s">
        <v>606</v>
      </c>
    </row>
    <row r="19" spans="1:14" ht="21.75" customHeight="1">
      <c r="A19" s="430" t="s">
        <v>524</v>
      </c>
      <c r="B19" s="431"/>
      <c r="C19" s="431"/>
      <c r="D19" s="431"/>
      <c r="E19" s="431"/>
      <c r="F19" s="290" t="s">
        <v>48</v>
      </c>
      <c r="G19" s="347">
        <v>180</v>
      </c>
      <c r="H19" s="387">
        <v>343</v>
      </c>
      <c r="I19" s="390">
        <v>65</v>
      </c>
      <c r="J19" s="346">
        <v>63</v>
      </c>
      <c r="K19" s="346" t="s">
        <v>605</v>
      </c>
      <c r="L19" s="348"/>
      <c r="M19" s="348"/>
      <c r="N19" s="349" t="s">
        <v>607</v>
      </c>
    </row>
    <row r="20" spans="1:14" ht="21.75" customHeight="1">
      <c r="A20" s="430" t="s">
        <v>558</v>
      </c>
      <c r="B20" s="431"/>
      <c r="C20" s="431"/>
      <c r="D20" s="431"/>
      <c r="E20" s="431"/>
      <c r="F20" s="290" t="s">
        <v>48</v>
      </c>
      <c r="G20" s="347">
        <v>244</v>
      </c>
      <c r="H20" s="387">
        <v>371</v>
      </c>
      <c r="I20" s="390">
        <v>169</v>
      </c>
      <c r="J20" s="346">
        <v>155</v>
      </c>
      <c r="K20" s="346">
        <v>162</v>
      </c>
      <c r="L20" s="348"/>
      <c r="M20" s="348"/>
      <c r="N20" s="349">
        <v>198</v>
      </c>
    </row>
    <row r="21" spans="1:14" ht="21.75" customHeight="1">
      <c r="A21" s="430" t="s">
        <v>151</v>
      </c>
      <c r="B21" s="431"/>
      <c r="C21" s="431"/>
      <c r="D21" s="431"/>
      <c r="E21" s="431"/>
      <c r="F21" s="290" t="s">
        <v>48</v>
      </c>
      <c r="G21" s="347">
        <v>205</v>
      </c>
      <c r="H21" s="387">
        <v>240</v>
      </c>
      <c r="I21" s="390">
        <v>86</v>
      </c>
      <c r="J21" s="346">
        <v>77</v>
      </c>
      <c r="K21" s="346">
        <v>80</v>
      </c>
      <c r="L21" s="348"/>
      <c r="M21" s="348"/>
      <c r="N21" s="349">
        <v>119</v>
      </c>
    </row>
    <row r="22" spans="1:14" ht="21.75" customHeight="1">
      <c r="A22" s="551" t="s">
        <v>559</v>
      </c>
      <c r="B22" s="552"/>
      <c r="C22" s="552"/>
      <c r="D22" s="552"/>
      <c r="E22" s="553"/>
      <c r="F22" s="290" t="s">
        <v>48</v>
      </c>
      <c r="G22" s="347" t="s">
        <v>68</v>
      </c>
      <c r="H22" s="387" t="s">
        <v>68</v>
      </c>
      <c r="I22" s="389" t="s">
        <v>68</v>
      </c>
      <c r="J22" s="346">
        <v>77</v>
      </c>
      <c r="K22" s="346">
        <v>80</v>
      </c>
      <c r="L22" s="348"/>
      <c r="M22" s="348"/>
      <c r="N22" s="349" t="s">
        <v>68</v>
      </c>
    </row>
    <row r="23" spans="1:14" ht="21.75" customHeight="1">
      <c r="A23" s="551" t="s">
        <v>561</v>
      </c>
      <c r="B23" s="552"/>
      <c r="C23" s="552"/>
      <c r="D23" s="552"/>
      <c r="E23" s="553"/>
      <c r="F23" s="290" t="s">
        <v>48</v>
      </c>
      <c r="G23" s="347" t="s">
        <v>68</v>
      </c>
      <c r="H23" s="387" t="s">
        <v>68</v>
      </c>
      <c r="I23" s="389" t="s">
        <v>68</v>
      </c>
      <c r="J23" s="346">
        <v>72</v>
      </c>
      <c r="K23" s="346">
        <v>80</v>
      </c>
      <c r="L23" s="348"/>
      <c r="M23" s="348"/>
      <c r="N23" s="349" t="s">
        <v>68</v>
      </c>
    </row>
    <row r="24" spans="1:14" ht="21.75" customHeight="1">
      <c r="A24" s="430" t="s">
        <v>145</v>
      </c>
      <c r="B24" s="431"/>
      <c r="C24" s="431"/>
      <c r="D24" s="431"/>
      <c r="E24" s="431"/>
      <c r="F24" s="290" t="s">
        <v>48</v>
      </c>
      <c r="G24" s="347">
        <v>1135</v>
      </c>
      <c r="H24" s="387">
        <v>1690</v>
      </c>
      <c r="I24" s="390">
        <v>230</v>
      </c>
      <c r="J24" s="346">
        <v>258</v>
      </c>
      <c r="K24" s="346">
        <v>255</v>
      </c>
      <c r="L24" s="348"/>
      <c r="M24" s="348"/>
      <c r="N24" s="349">
        <v>368</v>
      </c>
    </row>
    <row r="25" spans="1:14" ht="21.75" customHeight="1">
      <c r="A25" s="430" t="s">
        <v>146</v>
      </c>
      <c r="B25" s="431"/>
      <c r="C25" s="431"/>
      <c r="D25" s="431"/>
      <c r="E25" s="431"/>
      <c r="F25" s="290" t="s">
        <v>48</v>
      </c>
      <c r="G25" s="347">
        <v>1594</v>
      </c>
      <c r="H25" s="387">
        <v>3780</v>
      </c>
      <c r="I25" s="389" t="s">
        <v>68</v>
      </c>
      <c r="J25" s="346">
        <v>780</v>
      </c>
      <c r="K25" s="346">
        <v>875</v>
      </c>
      <c r="L25" s="348"/>
      <c r="M25" s="348"/>
      <c r="N25" s="349">
        <v>988</v>
      </c>
    </row>
    <row r="26" spans="1:14" ht="21.75" customHeight="1">
      <c r="A26" s="430" t="s">
        <v>147</v>
      </c>
      <c r="B26" s="431"/>
      <c r="C26" s="431"/>
      <c r="D26" s="431"/>
      <c r="E26" s="431"/>
      <c r="F26" s="290" t="s">
        <v>48</v>
      </c>
      <c r="G26" s="347">
        <v>217</v>
      </c>
      <c r="H26" s="387">
        <v>190</v>
      </c>
      <c r="I26" s="390" t="s">
        <v>68</v>
      </c>
      <c r="J26" s="346" t="s">
        <v>68</v>
      </c>
      <c r="K26" s="346" t="s">
        <v>68</v>
      </c>
      <c r="L26" s="348"/>
      <c r="M26" s="348"/>
      <c r="N26" s="349" t="s">
        <v>68</v>
      </c>
    </row>
    <row r="27" spans="1:14" ht="21.75" customHeight="1">
      <c r="A27" s="430" t="s">
        <v>148</v>
      </c>
      <c r="B27" s="431"/>
      <c r="C27" s="431"/>
      <c r="D27" s="431"/>
      <c r="E27" s="431"/>
      <c r="F27" s="290" t="s">
        <v>48</v>
      </c>
      <c r="G27" s="347">
        <v>313</v>
      </c>
      <c r="H27" s="387">
        <v>475</v>
      </c>
      <c r="I27" s="390" t="s">
        <v>68</v>
      </c>
      <c r="J27" s="346" t="s">
        <v>68</v>
      </c>
      <c r="K27" s="346" t="s">
        <v>68</v>
      </c>
      <c r="L27" s="348"/>
      <c r="M27" s="348"/>
      <c r="N27" s="349" t="s">
        <v>68</v>
      </c>
    </row>
    <row r="28" spans="1:14" ht="21.75" customHeight="1">
      <c r="A28" s="551" t="s">
        <v>563</v>
      </c>
      <c r="B28" s="552"/>
      <c r="C28" s="552"/>
      <c r="D28" s="553"/>
      <c r="E28" s="340"/>
      <c r="F28" s="290" t="s">
        <v>48</v>
      </c>
      <c r="G28" s="347" t="s">
        <v>68</v>
      </c>
      <c r="H28" s="387" t="s">
        <v>68</v>
      </c>
      <c r="I28" s="390" t="s">
        <v>609</v>
      </c>
      <c r="J28" s="351" t="s">
        <v>564</v>
      </c>
      <c r="K28" s="351" t="s">
        <v>610</v>
      </c>
      <c r="L28" s="352"/>
      <c r="M28" s="352"/>
      <c r="N28" s="353" t="s">
        <v>611</v>
      </c>
    </row>
    <row r="29" spans="1:14" ht="21.75" customHeight="1">
      <c r="A29" s="551" t="s">
        <v>560</v>
      </c>
      <c r="B29" s="552"/>
      <c r="C29" s="552"/>
      <c r="D29" s="552"/>
      <c r="E29" s="553"/>
      <c r="F29" s="290" t="s">
        <v>48</v>
      </c>
      <c r="G29" s="347" t="s">
        <v>68</v>
      </c>
      <c r="H29" s="387" t="s">
        <v>68</v>
      </c>
      <c r="I29" s="390">
        <v>108</v>
      </c>
      <c r="J29" s="346">
        <v>93</v>
      </c>
      <c r="K29" s="346">
        <v>97</v>
      </c>
      <c r="L29" s="348"/>
      <c r="M29" s="348"/>
      <c r="N29" s="349">
        <v>177</v>
      </c>
    </row>
    <row r="30" spans="1:14" ht="21.75" customHeight="1">
      <c r="A30" s="430" t="s">
        <v>141</v>
      </c>
      <c r="B30" s="431"/>
      <c r="C30" s="431"/>
      <c r="D30" s="431"/>
      <c r="E30" s="431"/>
      <c r="F30" s="290" t="s">
        <v>48</v>
      </c>
      <c r="G30" s="347">
        <v>493</v>
      </c>
      <c r="H30" s="387">
        <v>500</v>
      </c>
      <c r="I30" s="390">
        <v>190</v>
      </c>
      <c r="J30" s="346">
        <v>174</v>
      </c>
      <c r="K30" s="346">
        <v>185</v>
      </c>
      <c r="L30" s="348"/>
      <c r="M30" s="348"/>
      <c r="N30" s="349">
        <v>270</v>
      </c>
    </row>
    <row r="31" spans="1:14" ht="21.75" customHeight="1">
      <c r="A31" s="430" t="s">
        <v>149</v>
      </c>
      <c r="B31" s="431"/>
      <c r="C31" s="431"/>
      <c r="D31" s="431"/>
      <c r="E31" s="431"/>
      <c r="F31" s="290" t="s">
        <v>48</v>
      </c>
      <c r="G31" s="347">
        <v>530</v>
      </c>
      <c r="H31" s="387">
        <v>610</v>
      </c>
      <c r="I31" s="390">
        <v>190</v>
      </c>
      <c r="J31" s="346">
        <v>168</v>
      </c>
      <c r="K31" s="346">
        <v>178</v>
      </c>
      <c r="L31" s="348"/>
      <c r="M31" s="348"/>
      <c r="N31" s="349">
        <v>312</v>
      </c>
    </row>
    <row r="32" spans="1:14" ht="21.75" customHeight="1" thickBot="1">
      <c r="A32" s="427" t="s">
        <v>150</v>
      </c>
      <c r="B32" s="428"/>
      <c r="C32" s="428"/>
      <c r="D32" s="428"/>
      <c r="E32" s="428"/>
      <c r="F32" s="291" t="s">
        <v>48</v>
      </c>
      <c r="G32" s="355">
        <v>2211</v>
      </c>
      <c r="H32" s="395">
        <v>2800</v>
      </c>
      <c r="I32" s="403" t="s">
        <v>68</v>
      </c>
      <c r="J32" s="354" t="s">
        <v>68</v>
      </c>
      <c r="K32" s="354" t="s">
        <v>68</v>
      </c>
      <c r="L32" s="356"/>
      <c r="M32" s="356"/>
      <c r="N32" s="357">
        <v>813</v>
      </c>
    </row>
    <row r="33" spans="1:11" ht="15" customHeight="1">
      <c r="A33" s="939" t="s">
        <v>505</v>
      </c>
      <c r="B33" s="939"/>
      <c r="C33" s="939"/>
      <c r="D33" s="939"/>
      <c r="E33" s="939"/>
      <c r="F33" s="939"/>
      <c r="G33" s="939"/>
      <c r="H33" s="939"/>
      <c r="I33" s="939"/>
      <c r="J33" s="939"/>
      <c r="K33" s="939"/>
    </row>
    <row r="34" spans="1:11" ht="15" customHeight="1">
      <c r="A34" s="939" t="s">
        <v>525</v>
      </c>
      <c r="B34" s="939"/>
      <c r="C34" s="939"/>
      <c r="D34" s="939"/>
      <c r="E34" s="939"/>
      <c r="F34" s="939"/>
      <c r="G34" s="939"/>
      <c r="H34" s="939"/>
      <c r="I34" s="939"/>
      <c r="J34" s="939"/>
      <c r="K34" s="939"/>
    </row>
    <row r="35" spans="1:11" ht="16.5" customHeight="1">
      <c r="A35" s="939" t="s">
        <v>567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</row>
    <row r="36" spans="1:11" ht="16.5" customHeight="1">
      <c r="A36" s="939" t="s">
        <v>568</v>
      </c>
      <c r="B36" s="939"/>
      <c r="C36" s="939"/>
      <c r="D36" s="939"/>
      <c r="E36" s="939"/>
      <c r="F36" s="939"/>
      <c r="G36" s="939"/>
      <c r="H36" s="939"/>
      <c r="I36" s="939"/>
      <c r="J36" s="939"/>
      <c r="K36" s="939"/>
    </row>
    <row r="37" spans="1:11" ht="13.5" customHeight="1">
      <c r="A37" s="939"/>
      <c r="B37" s="939"/>
      <c r="C37" s="939"/>
      <c r="D37" s="939"/>
      <c r="E37" s="939"/>
      <c r="F37" s="939"/>
      <c r="G37" s="939"/>
      <c r="H37" s="939"/>
      <c r="I37" s="939"/>
      <c r="J37" s="939"/>
      <c r="K37" s="939"/>
    </row>
    <row r="38" spans="1:11" ht="21" thickBot="1">
      <c r="A38" s="413" t="s">
        <v>576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</row>
    <row r="39" spans="1:11" ht="15.75" thickBot="1">
      <c r="A39" s="635" t="s">
        <v>20</v>
      </c>
      <c r="B39" s="659"/>
      <c r="C39" s="659"/>
      <c r="D39" s="659"/>
      <c r="E39" s="659"/>
      <c r="F39" s="636"/>
      <c r="G39" s="951" t="s">
        <v>139</v>
      </c>
      <c r="H39" s="663" t="s">
        <v>89</v>
      </c>
      <c r="I39" s="745"/>
      <c r="J39" s="745"/>
      <c r="K39" s="664"/>
    </row>
    <row r="40" spans="1:11" ht="16.5" thickBot="1">
      <c r="A40" s="644"/>
      <c r="B40" s="651"/>
      <c r="C40" s="651"/>
      <c r="D40" s="651"/>
      <c r="E40" s="651"/>
      <c r="F40" s="645"/>
      <c r="G40" s="952"/>
      <c r="H40" s="949" t="s">
        <v>57</v>
      </c>
      <c r="I40" s="950"/>
      <c r="J40" s="949" t="s">
        <v>591</v>
      </c>
      <c r="K40" s="950"/>
    </row>
    <row r="41" spans="1:11" ht="18.75" customHeight="1">
      <c r="A41" s="945" t="s">
        <v>140</v>
      </c>
      <c r="B41" s="448"/>
      <c r="C41" s="448"/>
      <c r="D41" s="448"/>
      <c r="E41" s="448"/>
      <c r="F41" s="946"/>
      <c r="G41" s="359" t="s">
        <v>48</v>
      </c>
      <c r="H41" s="947">
        <v>1228</v>
      </c>
      <c r="I41" s="948"/>
      <c r="J41" s="947">
        <v>1396</v>
      </c>
      <c r="K41" s="948"/>
    </row>
    <row r="42" spans="1:11" ht="18.75" customHeight="1">
      <c r="A42" s="945" t="s">
        <v>577</v>
      </c>
      <c r="B42" s="448"/>
      <c r="C42" s="448"/>
      <c r="D42" s="448"/>
      <c r="E42" s="448"/>
      <c r="F42" s="946"/>
      <c r="G42" s="342" t="s">
        <v>48</v>
      </c>
      <c r="H42" s="953">
        <v>1712</v>
      </c>
      <c r="I42" s="954"/>
      <c r="J42" s="953">
        <v>1839</v>
      </c>
      <c r="K42" s="954"/>
    </row>
    <row r="43" spans="1:11" ht="18" customHeight="1">
      <c r="A43" s="551" t="s">
        <v>586</v>
      </c>
      <c r="B43" s="552"/>
      <c r="C43" s="552"/>
      <c r="D43" s="552"/>
      <c r="E43" s="552"/>
      <c r="F43" s="956"/>
      <c r="G43" s="342" t="s">
        <v>48</v>
      </c>
      <c r="H43" s="953">
        <v>177</v>
      </c>
      <c r="I43" s="954"/>
      <c r="J43" s="953">
        <v>189</v>
      </c>
      <c r="K43" s="954"/>
    </row>
    <row r="44" spans="1:11" ht="21" customHeight="1">
      <c r="A44" s="430" t="s">
        <v>142</v>
      </c>
      <c r="B44" s="431"/>
      <c r="C44" s="431"/>
      <c r="D44" s="431"/>
      <c r="E44" s="431"/>
      <c r="F44" s="955"/>
      <c r="G44" s="358" t="s">
        <v>48</v>
      </c>
      <c r="H44" s="940">
        <v>558</v>
      </c>
      <c r="I44" s="941"/>
      <c r="J44" s="940">
        <v>660</v>
      </c>
      <c r="K44" s="941"/>
    </row>
    <row r="45" spans="1:11" ht="20.25" customHeight="1">
      <c r="A45" s="430" t="s">
        <v>143</v>
      </c>
      <c r="B45" s="431"/>
      <c r="C45" s="431"/>
      <c r="D45" s="431"/>
      <c r="E45" s="431"/>
      <c r="F45" s="955"/>
      <c r="G45" s="358" t="s">
        <v>48</v>
      </c>
      <c r="H45" s="940">
        <v>1447</v>
      </c>
      <c r="I45" s="941"/>
      <c r="J45" s="940">
        <v>1695</v>
      </c>
      <c r="K45" s="941"/>
    </row>
    <row r="46" spans="1:11" ht="20.25" customHeight="1">
      <c r="A46" s="430" t="s">
        <v>578</v>
      </c>
      <c r="B46" s="431"/>
      <c r="C46" s="431"/>
      <c r="D46" s="431"/>
      <c r="E46" s="431"/>
      <c r="F46" s="955"/>
      <c r="G46" s="358" t="s">
        <v>48</v>
      </c>
      <c r="H46" s="953">
        <v>1989</v>
      </c>
      <c r="I46" s="954"/>
      <c r="J46" s="953">
        <v>2193</v>
      </c>
      <c r="K46" s="954"/>
    </row>
    <row r="47" spans="1:11" ht="18" customHeight="1">
      <c r="A47" s="430" t="s">
        <v>463</v>
      </c>
      <c r="B47" s="431"/>
      <c r="C47" s="431"/>
      <c r="D47" s="431"/>
      <c r="E47" s="431"/>
      <c r="F47" s="955"/>
      <c r="G47" s="358" t="s">
        <v>48</v>
      </c>
      <c r="H47" s="940">
        <v>494</v>
      </c>
      <c r="I47" s="941"/>
      <c r="J47" s="940">
        <v>580</v>
      </c>
      <c r="K47" s="941"/>
    </row>
    <row r="48" spans="1:11" ht="18" customHeight="1">
      <c r="A48" s="551" t="s">
        <v>579</v>
      </c>
      <c r="B48" s="552"/>
      <c r="C48" s="552"/>
      <c r="D48" s="552"/>
      <c r="E48" s="552"/>
      <c r="F48" s="956"/>
      <c r="G48" s="358" t="s">
        <v>48</v>
      </c>
      <c r="H48" s="953">
        <v>1890</v>
      </c>
      <c r="I48" s="954"/>
      <c r="J48" s="953">
        <v>2226</v>
      </c>
      <c r="K48" s="954"/>
    </row>
    <row r="49" spans="1:11" ht="18" customHeight="1">
      <c r="A49" s="551" t="s">
        <v>588</v>
      </c>
      <c r="B49" s="552"/>
      <c r="C49" s="552"/>
      <c r="D49" s="552"/>
      <c r="E49" s="552"/>
      <c r="F49" s="956"/>
      <c r="G49" s="358" t="s">
        <v>48</v>
      </c>
      <c r="H49" s="953">
        <v>2391</v>
      </c>
      <c r="I49" s="954"/>
      <c r="J49" s="953">
        <v>2559</v>
      </c>
      <c r="K49" s="954"/>
    </row>
    <row r="50" spans="1:11" ht="18" customHeight="1">
      <c r="A50" s="551" t="s">
        <v>589</v>
      </c>
      <c r="B50" s="552"/>
      <c r="C50" s="552"/>
      <c r="D50" s="552"/>
      <c r="E50" s="552"/>
      <c r="F50" s="956"/>
      <c r="G50" s="358" t="s">
        <v>48</v>
      </c>
      <c r="H50" s="953">
        <v>385</v>
      </c>
      <c r="I50" s="954"/>
      <c r="J50" s="953">
        <v>452</v>
      </c>
      <c r="K50" s="954"/>
    </row>
    <row r="51" spans="1:11" ht="18.75" customHeight="1">
      <c r="A51" s="942" t="s">
        <v>580</v>
      </c>
      <c r="B51" s="943"/>
      <c r="C51" s="943"/>
      <c r="D51" s="943"/>
      <c r="E51" s="943"/>
      <c r="F51" s="944"/>
      <c r="G51" s="358" t="s">
        <v>48</v>
      </c>
      <c r="H51" s="940">
        <v>228</v>
      </c>
      <c r="I51" s="941"/>
      <c r="J51" s="940">
        <v>254</v>
      </c>
      <c r="K51" s="941"/>
    </row>
    <row r="52" spans="1:11" ht="18.75" customHeight="1">
      <c r="A52" s="430" t="s">
        <v>581</v>
      </c>
      <c r="B52" s="431"/>
      <c r="C52" s="431"/>
      <c r="D52" s="431"/>
      <c r="E52" s="431"/>
      <c r="F52" s="955"/>
      <c r="G52" s="358" t="s">
        <v>48</v>
      </c>
      <c r="H52" s="953">
        <v>214</v>
      </c>
      <c r="I52" s="954"/>
      <c r="J52" s="953">
        <v>241</v>
      </c>
      <c r="K52" s="954"/>
    </row>
    <row r="53" spans="1:11" ht="18.75" customHeight="1">
      <c r="A53" s="430" t="s">
        <v>587</v>
      </c>
      <c r="B53" s="431"/>
      <c r="C53" s="431"/>
      <c r="D53" s="431"/>
      <c r="E53" s="431"/>
      <c r="F53" s="955"/>
      <c r="G53" s="358" t="s">
        <v>48</v>
      </c>
      <c r="H53" s="953">
        <v>348</v>
      </c>
      <c r="I53" s="954"/>
      <c r="J53" s="953">
        <v>373</v>
      </c>
      <c r="K53" s="954"/>
    </row>
    <row r="54" spans="1:11" ht="18.75" customHeight="1">
      <c r="A54" s="430" t="s">
        <v>151</v>
      </c>
      <c r="B54" s="431"/>
      <c r="C54" s="431"/>
      <c r="D54" s="431"/>
      <c r="E54" s="431"/>
      <c r="F54" s="955"/>
      <c r="G54" s="358" t="s">
        <v>48</v>
      </c>
      <c r="H54" s="940">
        <v>259</v>
      </c>
      <c r="I54" s="941"/>
      <c r="J54" s="940">
        <v>296</v>
      </c>
      <c r="K54" s="941"/>
    </row>
    <row r="55" spans="1:11" ht="18.75" customHeight="1">
      <c r="A55" s="551" t="s">
        <v>582</v>
      </c>
      <c r="B55" s="552"/>
      <c r="C55" s="552"/>
      <c r="D55" s="552"/>
      <c r="E55" s="552"/>
      <c r="F55" s="956"/>
      <c r="G55" s="358" t="s">
        <v>48</v>
      </c>
      <c r="H55" s="953">
        <v>1476</v>
      </c>
      <c r="I55" s="954"/>
      <c r="J55" s="953">
        <v>1673</v>
      </c>
      <c r="K55" s="954"/>
    </row>
    <row r="56" spans="1:11" ht="17.25" customHeight="1">
      <c r="A56" s="430" t="s">
        <v>152</v>
      </c>
      <c r="B56" s="431"/>
      <c r="C56" s="431"/>
      <c r="D56" s="431"/>
      <c r="E56" s="431"/>
      <c r="F56" s="955"/>
      <c r="G56" s="358" t="s">
        <v>48</v>
      </c>
      <c r="H56" s="940">
        <v>272</v>
      </c>
      <c r="I56" s="941"/>
      <c r="J56" s="940">
        <v>295</v>
      </c>
      <c r="K56" s="941"/>
    </row>
    <row r="57" spans="1:11" ht="18.75" customHeight="1">
      <c r="A57" s="430" t="s">
        <v>583</v>
      </c>
      <c r="B57" s="431"/>
      <c r="C57" s="431"/>
      <c r="D57" s="431"/>
      <c r="E57" s="431"/>
      <c r="F57" s="955"/>
      <c r="G57" s="358" t="s">
        <v>48</v>
      </c>
      <c r="H57" s="940">
        <v>3207</v>
      </c>
      <c r="I57" s="941"/>
      <c r="J57" s="940">
        <v>3535</v>
      </c>
      <c r="K57" s="941"/>
    </row>
    <row r="58" spans="1:11" ht="18.75" customHeight="1">
      <c r="A58" s="945" t="s">
        <v>145</v>
      </c>
      <c r="B58" s="448"/>
      <c r="C58" s="448"/>
      <c r="D58" s="448"/>
      <c r="E58" s="448"/>
      <c r="F58" s="946"/>
      <c r="G58" s="358" t="s">
        <v>48</v>
      </c>
      <c r="H58" s="940">
        <v>1160</v>
      </c>
      <c r="I58" s="941"/>
      <c r="J58" s="940">
        <v>1356</v>
      </c>
      <c r="K58" s="941"/>
    </row>
    <row r="59" spans="1:11" ht="18.75" customHeight="1">
      <c r="A59" s="945" t="s">
        <v>146</v>
      </c>
      <c r="B59" s="448"/>
      <c r="C59" s="448"/>
      <c r="D59" s="448"/>
      <c r="E59" s="448"/>
      <c r="F59" s="946"/>
      <c r="G59" s="358" t="s">
        <v>48</v>
      </c>
      <c r="H59" s="953">
        <v>1927</v>
      </c>
      <c r="I59" s="954"/>
      <c r="J59" s="953">
        <v>2092</v>
      </c>
      <c r="K59" s="954"/>
    </row>
    <row r="60" spans="1:11" ht="17.25" customHeight="1">
      <c r="A60" s="430" t="s">
        <v>585</v>
      </c>
      <c r="B60" s="431"/>
      <c r="C60" s="431"/>
      <c r="D60" s="431"/>
      <c r="E60" s="431"/>
      <c r="F60" s="955"/>
      <c r="G60" s="358" t="s">
        <v>48</v>
      </c>
      <c r="H60" s="940">
        <v>380</v>
      </c>
      <c r="I60" s="941"/>
      <c r="J60" s="940">
        <v>423</v>
      </c>
      <c r="K60" s="941"/>
    </row>
    <row r="61" spans="1:11" ht="16.5" customHeight="1">
      <c r="A61" s="430" t="s">
        <v>141</v>
      </c>
      <c r="B61" s="431"/>
      <c r="C61" s="431"/>
      <c r="D61" s="431"/>
      <c r="E61" s="431"/>
      <c r="F61" s="955"/>
      <c r="G61" s="358" t="s">
        <v>48</v>
      </c>
      <c r="H61" s="940">
        <v>447</v>
      </c>
      <c r="I61" s="941"/>
      <c r="J61" s="940">
        <v>496</v>
      </c>
      <c r="K61" s="941"/>
    </row>
    <row r="62" spans="1:11" ht="18" customHeight="1">
      <c r="A62" s="551" t="s">
        <v>584</v>
      </c>
      <c r="B62" s="552"/>
      <c r="C62" s="552"/>
      <c r="D62" s="552"/>
      <c r="E62" s="552"/>
      <c r="F62" s="956"/>
      <c r="G62" s="341" t="s">
        <v>48</v>
      </c>
      <c r="H62" s="953">
        <v>487</v>
      </c>
      <c r="I62" s="954"/>
      <c r="J62" s="953">
        <v>589</v>
      </c>
      <c r="K62" s="954"/>
    </row>
    <row r="63" spans="1:11" ht="16.5" customHeight="1" thickBot="1">
      <c r="A63" s="565" t="s">
        <v>590</v>
      </c>
      <c r="B63" s="566"/>
      <c r="C63" s="566"/>
      <c r="D63" s="566"/>
      <c r="E63" s="566"/>
      <c r="F63" s="959"/>
      <c r="G63" s="360" t="s">
        <v>48</v>
      </c>
      <c r="H63" s="957">
        <v>980</v>
      </c>
      <c r="I63" s="958"/>
      <c r="J63" s="957">
        <v>1051</v>
      </c>
      <c r="K63" s="958"/>
    </row>
    <row r="64" spans="1:11" ht="15">
      <c r="A64" s="485" t="s">
        <v>88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</row>
  </sheetData>
  <sheetProtection/>
  <mergeCells count="114">
    <mergeCell ref="J43:K43"/>
    <mergeCell ref="A53:F53"/>
    <mergeCell ref="H53:I53"/>
    <mergeCell ref="J53:K53"/>
    <mergeCell ref="A49:F49"/>
    <mergeCell ref="A44:F44"/>
    <mergeCell ref="H44:I44"/>
    <mergeCell ref="J44:K44"/>
    <mergeCell ref="J52:K52"/>
    <mergeCell ref="H51:I51"/>
    <mergeCell ref="J55:K55"/>
    <mergeCell ref="H54:I54"/>
    <mergeCell ref="J54:K54"/>
    <mergeCell ref="A42:F42"/>
    <mergeCell ref="H42:I42"/>
    <mergeCell ref="J42:K42"/>
    <mergeCell ref="A46:F46"/>
    <mergeCell ref="H46:I46"/>
    <mergeCell ref="A43:F43"/>
    <mergeCell ref="H43:I43"/>
    <mergeCell ref="J63:K63"/>
    <mergeCell ref="A48:F48"/>
    <mergeCell ref="H49:I49"/>
    <mergeCell ref="J49:K49"/>
    <mergeCell ref="A50:F50"/>
    <mergeCell ref="H50:I50"/>
    <mergeCell ref="A55:F55"/>
    <mergeCell ref="J50:K50"/>
    <mergeCell ref="A52:F52"/>
    <mergeCell ref="H52:I52"/>
    <mergeCell ref="J51:K51"/>
    <mergeCell ref="H48:I48"/>
    <mergeCell ref="J48:K48"/>
    <mergeCell ref="B1:J2"/>
    <mergeCell ref="A45:F45"/>
    <mergeCell ref="H45:I45"/>
    <mergeCell ref="J45:K45"/>
    <mergeCell ref="A47:F47"/>
    <mergeCell ref="H47:I47"/>
    <mergeCell ref="J46:K46"/>
    <mergeCell ref="H61:I61"/>
    <mergeCell ref="J61:K61"/>
    <mergeCell ref="H58:I58"/>
    <mergeCell ref="A58:F58"/>
    <mergeCell ref="H60:I60"/>
    <mergeCell ref="J60:K60"/>
    <mergeCell ref="A54:F54"/>
    <mergeCell ref="H57:I57"/>
    <mergeCell ref="J57:K57"/>
    <mergeCell ref="A64:K64"/>
    <mergeCell ref="A57:F57"/>
    <mergeCell ref="A60:F60"/>
    <mergeCell ref="A62:F62"/>
    <mergeCell ref="H63:I63"/>
    <mergeCell ref="A63:F63"/>
    <mergeCell ref="H55:I55"/>
    <mergeCell ref="H62:I62"/>
    <mergeCell ref="J62:K62"/>
    <mergeCell ref="A56:F56"/>
    <mergeCell ref="H56:I56"/>
    <mergeCell ref="J56:K56"/>
    <mergeCell ref="J58:K58"/>
    <mergeCell ref="A59:F59"/>
    <mergeCell ref="H59:I59"/>
    <mergeCell ref="J59:K59"/>
    <mergeCell ref="A61:F61"/>
    <mergeCell ref="J47:K47"/>
    <mergeCell ref="A51:F51"/>
    <mergeCell ref="A39:F40"/>
    <mergeCell ref="A41:F41"/>
    <mergeCell ref="H41:I41"/>
    <mergeCell ref="J41:K41"/>
    <mergeCell ref="H39:K39"/>
    <mergeCell ref="H40:I40"/>
    <mergeCell ref="J40:K40"/>
    <mergeCell ref="G39:G40"/>
    <mergeCell ref="A38:K38"/>
    <mergeCell ref="A31:E31"/>
    <mergeCell ref="A36:K36"/>
    <mergeCell ref="A25:E25"/>
    <mergeCell ref="A26:E26"/>
    <mergeCell ref="A34:K34"/>
    <mergeCell ref="A35:K35"/>
    <mergeCell ref="A32:E32"/>
    <mergeCell ref="A33:K33"/>
    <mergeCell ref="A37:K37"/>
    <mergeCell ref="A21:E21"/>
    <mergeCell ref="A24:E24"/>
    <mergeCell ref="A27:E27"/>
    <mergeCell ref="A30:E30"/>
    <mergeCell ref="A28:D28"/>
    <mergeCell ref="A22:E22"/>
    <mergeCell ref="A29:E29"/>
    <mergeCell ref="A23:E23"/>
    <mergeCell ref="A20:E20"/>
    <mergeCell ref="A14:E14"/>
    <mergeCell ref="A13:E13"/>
    <mergeCell ref="A18:E18"/>
    <mergeCell ref="A16:E16"/>
    <mergeCell ref="A17:E17"/>
    <mergeCell ref="A15:E15"/>
    <mergeCell ref="A19:E19"/>
    <mergeCell ref="A9:K9"/>
    <mergeCell ref="G11:G12"/>
    <mergeCell ref="A10:E12"/>
    <mergeCell ref="F10:F12"/>
    <mergeCell ref="G10:H10"/>
    <mergeCell ref="I10:N10"/>
    <mergeCell ref="H8:N8"/>
    <mergeCell ref="B7:J7"/>
    <mergeCell ref="C3:K3"/>
    <mergeCell ref="C4:K4"/>
    <mergeCell ref="C6:K6"/>
    <mergeCell ref="C5:L5"/>
  </mergeCells>
  <printOptions/>
  <pageMargins left="0.7086614173228347" right="0" top="0.1968503937007874" bottom="0.15748031496062992" header="0.31496062992125984" footer="0.31496062992125984"/>
  <pageSetup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6">
      <selection activeCell="K50" sqref="K49:K50"/>
    </sheetView>
  </sheetViews>
  <sheetFormatPr defaultColWidth="9.00390625" defaultRowHeight="12.75"/>
  <cols>
    <col min="1" max="1" width="28.75390625" style="0" customWidth="1"/>
    <col min="2" max="2" width="4.00390625" style="0" customWidth="1"/>
    <col min="3" max="3" width="6.00390625" style="0" customWidth="1"/>
    <col min="4" max="4" width="20.00390625" style="0" customWidth="1"/>
    <col min="5" max="5" width="4.75390625" style="0" customWidth="1"/>
    <col min="6" max="6" width="15.125" style="0" customWidth="1"/>
    <col min="7" max="7" width="21.25390625" style="0" customWidth="1"/>
    <col min="8" max="8" width="13.125" style="0" customWidth="1"/>
    <col min="9" max="9" width="8.625" style="0" customWidth="1"/>
    <col min="10" max="10" width="5.625" style="0" customWidth="1"/>
    <col min="11" max="11" width="11.25390625" style="0" customWidth="1"/>
  </cols>
  <sheetData>
    <row r="1" spans="2:11" ht="22.5" customHeight="1">
      <c r="B1" s="733" t="s">
        <v>521</v>
      </c>
      <c r="C1" s="733"/>
      <c r="D1" s="733"/>
      <c r="E1" s="733"/>
      <c r="F1" s="733"/>
      <c r="G1" s="733"/>
      <c r="H1" s="733"/>
      <c r="I1" s="733"/>
      <c r="J1" s="733"/>
      <c r="K1" s="39"/>
    </row>
    <row r="2" spans="2:11" ht="12.75">
      <c r="B2" s="733"/>
      <c r="C2" s="733"/>
      <c r="D2" s="733"/>
      <c r="E2" s="733"/>
      <c r="F2" s="733"/>
      <c r="G2" s="733"/>
      <c r="H2" s="733"/>
      <c r="I2" s="733"/>
      <c r="J2" s="733"/>
      <c r="K2" s="265"/>
    </row>
    <row r="3" spans="3:11" ht="12.75">
      <c r="C3" s="923"/>
      <c r="D3" s="924"/>
      <c r="E3" s="924"/>
      <c r="F3" s="924"/>
      <c r="G3" s="924"/>
      <c r="H3" s="924"/>
      <c r="I3" s="924"/>
      <c r="J3" s="924"/>
      <c r="K3" s="924"/>
    </row>
    <row r="4" spans="3:11" ht="12.75">
      <c r="C4" s="452" t="s">
        <v>18</v>
      </c>
      <c r="D4" s="452"/>
      <c r="E4" s="452"/>
      <c r="F4" s="452"/>
      <c r="G4" s="452"/>
      <c r="H4" s="452"/>
      <c r="I4" s="452"/>
      <c r="J4" s="452"/>
      <c r="K4" s="452"/>
    </row>
    <row r="5" spans="3:12" ht="12.75">
      <c r="C5" s="452" t="s">
        <v>572</v>
      </c>
      <c r="D5" s="452"/>
      <c r="E5" s="452"/>
      <c r="F5" s="452"/>
      <c r="G5" s="452"/>
      <c r="H5" s="452"/>
      <c r="I5" s="452"/>
      <c r="J5" s="452"/>
      <c r="K5" s="452"/>
      <c r="L5" s="452"/>
    </row>
    <row r="6" spans="3:11" ht="12.75">
      <c r="C6" s="925"/>
      <c r="D6" s="925"/>
      <c r="E6" s="925"/>
      <c r="F6" s="925"/>
      <c r="G6" s="925"/>
      <c r="H6" s="925"/>
      <c r="I6" s="925"/>
      <c r="J6" s="925"/>
      <c r="K6" s="925"/>
    </row>
    <row r="7" spans="1:11" ht="27.75">
      <c r="A7" s="38"/>
      <c r="B7" s="679" t="s">
        <v>17</v>
      </c>
      <c r="C7" s="679"/>
      <c r="D7" s="679"/>
      <c r="E7" s="679"/>
      <c r="F7" s="679"/>
      <c r="G7" s="679"/>
      <c r="H7" s="679"/>
      <c r="I7" s="679"/>
      <c r="J7" s="961">
        <v>43395</v>
      </c>
      <c r="K7" s="961"/>
    </row>
    <row r="8" spans="7:11" ht="12.75">
      <c r="G8" s="445" t="s">
        <v>226</v>
      </c>
      <c r="H8" s="445"/>
      <c r="I8" s="445"/>
      <c r="J8" s="445"/>
      <c r="K8" s="445"/>
    </row>
    <row r="9" spans="1:11" ht="21" thickBot="1">
      <c r="A9" s="413" t="s">
        <v>228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</row>
    <row r="10" spans="1:11" ht="14.25">
      <c r="A10" s="570" t="s">
        <v>231</v>
      </c>
      <c r="B10" s="571"/>
      <c r="C10" s="571"/>
      <c r="D10" s="571"/>
      <c r="E10" s="571"/>
      <c r="F10" s="571" t="s">
        <v>229</v>
      </c>
      <c r="G10" s="571"/>
      <c r="H10" s="571"/>
      <c r="I10" s="571"/>
      <c r="J10" s="571"/>
      <c r="K10" s="972"/>
    </row>
    <row r="11" spans="1:11" ht="15" thickBot="1">
      <c r="A11" s="573"/>
      <c r="B11" s="574"/>
      <c r="C11" s="574"/>
      <c r="D11" s="574"/>
      <c r="E11" s="574"/>
      <c r="F11" s="574" t="s">
        <v>230</v>
      </c>
      <c r="G11" s="574"/>
      <c r="H11" s="574" t="s">
        <v>487</v>
      </c>
      <c r="I11" s="574"/>
      <c r="J11" s="574"/>
      <c r="K11" s="960"/>
    </row>
    <row r="12" spans="1:11" ht="18">
      <c r="A12" s="665" t="s">
        <v>232</v>
      </c>
      <c r="B12" s="501"/>
      <c r="C12" s="501"/>
      <c r="D12" s="501"/>
      <c r="E12" s="501"/>
      <c r="F12" s="83"/>
      <c r="G12" s="84">
        <v>1200</v>
      </c>
      <c r="H12" s="963" t="s">
        <v>488</v>
      </c>
      <c r="I12" s="964"/>
      <c r="J12" s="964"/>
      <c r="K12" s="965"/>
    </row>
    <row r="13" spans="1:11" ht="18">
      <c r="A13" s="430" t="s">
        <v>233</v>
      </c>
      <c r="B13" s="431"/>
      <c r="C13" s="431"/>
      <c r="D13" s="431"/>
      <c r="E13" s="431"/>
      <c r="F13" s="81"/>
      <c r="G13" s="82">
        <v>2500</v>
      </c>
      <c r="H13" s="966"/>
      <c r="I13" s="967"/>
      <c r="J13" s="967"/>
      <c r="K13" s="968"/>
    </row>
    <row r="14" spans="1:11" ht="18">
      <c r="A14" s="430" t="s">
        <v>234</v>
      </c>
      <c r="B14" s="431"/>
      <c r="C14" s="431"/>
      <c r="D14" s="431"/>
      <c r="E14" s="431"/>
      <c r="F14" s="81"/>
      <c r="G14" s="82">
        <v>3000</v>
      </c>
      <c r="H14" s="966"/>
      <c r="I14" s="967"/>
      <c r="J14" s="967"/>
      <c r="K14" s="968"/>
    </row>
    <row r="15" spans="1:11" ht="18">
      <c r="A15" s="430" t="s">
        <v>235</v>
      </c>
      <c r="B15" s="431"/>
      <c r="C15" s="431"/>
      <c r="D15" s="431"/>
      <c r="E15" s="431"/>
      <c r="F15" s="81"/>
      <c r="G15" s="82">
        <v>3900</v>
      </c>
      <c r="H15" s="966"/>
      <c r="I15" s="967"/>
      <c r="J15" s="967"/>
      <c r="K15" s="968"/>
    </row>
    <row r="16" spans="1:11" ht="18">
      <c r="A16" s="430" t="s">
        <v>236</v>
      </c>
      <c r="B16" s="431"/>
      <c r="C16" s="431"/>
      <c r="D16" s="431"/>
      <c r="E16" s="431"/>
      <c r="F16" s="81"/>
      <c r="G16" s="82">
        <v>4900</v>
      </c>
      <c r="H16" s="966"/>
      <c r="I16" s="967"/>
      <c r="J16" s="967"/>
      <c r="K16" s="968"/>
    </row>
    <row r="17" spans="1:11" ht="18">
      <c r="A17" s="430" t="s">
        <v>237</v>
      </c>
      <c r="B17" s="431"/>
      <c r="C17" s="431"/>
      <c r="D17" s="431"/>
      <c r="E17" s="431"/>
      <c r="F17" s="81"/>
      <c r="G17" s="82">
        <v>5900</v>
      </c>
      <c r="H17" s="966"/>
      <c r="I17" s="967"/>
      <c r="J17" s="967"/>
      <c r="K17" s="968"/>
    </row>
    <row r="18" spans="1:11" ht="18.75" thickBot="1">
      <c r="A18" s="427" t="s">
        <v>238</v>
      </c>
      <c r="B18" s="428"/>
      <c r="C18" s="428"/>
      <c r="D18" s="428"/>
      <c r="E18" s="428"/>
      <c r="F18" s="85"/>
      <c r="G18" s="86" t="s">
        <v>259</v>
      </c>
      <c r="H18" s="969"/>
      <c r="I18" s="970"/>
      <c r="J18" s="970"/>
      <c r="K18" s="971"/>
    </row>
    <row r="19" spans="1:11" ht="14.25">
      <c r="A19" s="962" t="s">
        <v>239</v>
      </c>
      <c r="B19" s="962"/>
      <c r="C19" s="962"/>
      <c r="D19" s="962"/>
      <c r="E19" s="962"/>
      <c r="F19" s="962"/>
      <c r="G19" s="962"/>
      <c r="H19" s="962"/>
      <c r="I19" s="962"/>
      <c r="J19" s="962"/>
      <c r="K19" s="962"/>
    </row>
    <row r="20" spans="1:11" ht="14.25">
      <c r="A20" s="975" t="s">
        <v>240</v>
      </c>
      <c r="B20" s="975"/>
      <c r="C20" s="975"/>
      <c r="D20" s="975"/>
      <c r="E20" s="975"/>
      <c r="F20" s="975"/>
      <c r="G20" s="975"/>
      <c r="H20" s="975"/>
      <c r="I20" s="975"/>
      <c r="J20" s="975"/>
      <c r="K20" s="975"/>
    </row>
    <row r="21" spans="1:11" ht="14.25">
      <c r="A21" s="975" t="s">
        <v>486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</row>
    <row r="22" spans="1:11" ht="21" thickBot="1">
      <c r="A22" s="413" t="s">
        <v>241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</row>
    <row r="23" spans="1:11" ht="15.75" thickBot="1">
      <c r="A23" s="976" t="s">
        <v>185</v>
      </c>
      <c r="B23" s="977"/>
      <c r="C23" s="977"/>
      <c r="D23" s="977"/>
      <c r="E23" s="977"/>
      <c r="F23" s="977"/>
      <c r="G23" s="77" t="s">
        <v>186</v>
      </c>
      <c r="H23" s="978" t="s">
        <v>573</v>
      </c>
      <c r="I23" s="979"/>
      <c r="J23" s="979" t="s">
        <v>575</v>
      </c>
      <c r="K23" s="980"/>
    </row>
    <row r="24" spans="1:11" ht="18">
      <c r="A24" s="665" t="s">
        <v>202</v>
      </c>
      <c r="B24" s="501"/>
      <c r="C24" s="501"/>
      <c r="D24" s="501"/>
      <c r="E24" s="501"/>
      <c r="F24" s="501"/>
      <c r="G24" s="40" t="s">
        <v>32</v>
      </c>
      <c r="H24" s="749">
        <v>27</v>
      </c>
      <c r="I24" s="750"/>
      <c r="J24" s="750">
        <v>35</v>
      </c>
      <c r="K24" s="751"/>
    </row>
    <row r="25" spans="1:11" ht="18" customHeight="1">
      <c r="A25" s="973" t="s">
        <v>204</v>
      </c>
      <c r="B25" s="974"/>
      <c r="C25" s="974"/>
      <c r="D25" s="974"/>
      <c r="E25" s="974"/>
      <c r="F25" s="974"/>
      <c r="G25" s="41" t="s">
        <v>32</v>
      </c>
      <c r="H25" s="753">
        <v>32</v>
      </c>
      <c r="I25" s="754"/>
      <c r="J25" s="754">
        <v>41</v>
      </c>
      <c r="K25" s="755"/>
    </row>
    <row r="26" spans="1:11" ht="18" customHeight="1">
      <c r="A26" s="430" t="s">
        <v>205</v>
      </c>
      <c r="B26" s="431"/>
      <c r="C26" s="431"/>
      <c r="D26" s="431"/>
      <c r="E26" s="431"/>
      <c r="F26" s="431"/>
      <c r="G26" s="41" t="s">
        <v>32</v>
      </c>
      <c r="H26" s="753">
        <v>27</v>
      </c>
      <c r="I26" s="754"/>
      <c r="J26" s="754">
        <v>35</v>
      </c>
      <c r="K26" s="755"/>
    </row>
    <row r="27" spans="1:11" ht="18" customHeight="1">
      <c r="A27" s="973" t="s">
        <v>206</v>
      </c>
      <c r="B27" s="974"/>
      <c r="C27" s="974"/>
      <c r="D27" s="974"/>
      <c r="E27" s="974"/>
      <c r="F27" s="974"/>
      <c r="G27" s="41" t="s">
        <v>32</v>
      </c>
      <c r="H27" s="753">
        <v>32</v>
      </c>
      <c r="I27" s="754"/>
      <c r="J27" s="754">
        <v>41</v>
      </c>
      <c r="K27" s="755"/>
    </row>
    <row r="28" spans="1:11" ht="18" customHeight="1">
      <c r="A28" s="973" t="s">
        <v>207</v>
      </c>
      <c r="B28" s="974"/>
      <c r="C28" s="974"/>
      <c r="D28" s="974"/>
      <c r="E28" s="974"/>
      <c r="F28" s="974"/>
      <c r="G28" s="41" t="s">
        <v>32</v>
      </c>
      <c r="H28" s="753">
        <v>27</v>
      </c>
      <c r="I28" s="754"/>
      <c r="J28" s="754">
        <v>35</v>
      </c>
      <c r="K28" s="755"/>
    </row>
    <row r="29" spans="1:11" ht="18" customHeight="1" thickBot="1">
      <c r="A29" s="430" t="s">
        <v>203</v>
      </c>
      <c r="B29" s="431"/>
      <c r="C29" s="431"/>
      <c r="D29" s="431"/>
      <c r="E29" s="431"/>
      <c r="F29" s="431"/>
      <c r="G29" s="41" t="s">
        <v>32</v>
      </c>
      <c r="H29" s="746">
        <v>40</v>
      </c>
      <c r="I29" s="747"/>
      <c r="J29" s="747">
        <v>52</v>
      </c>
      <c r="K29" s="748"/>
    </row>
    <row r="30" spans="1:11" ht="18">
      <c r="A30" s="665" t="s">
        <v>458</v>
      </c>
      <c r="B30" s="501"/>
      <c r="C30" s="501"/>
      <c r="D30" s="501"/>
      <c r="E30" s="501"/>
      <c r="F30" s="501"/>
      <c r="G30" s="40" t="s">
        <v>242</v>
      </c>
      <c r="H30" s="70"/>
      <c r="I30" s="345">
        <v>240</v>
      </c>
      <c r="J30" s="71"/>
      <c r="K30" s="72"/>
    </row>
    <row r="31" spans="1:11" ht="18">
      <c r="A31" s="430" t="s">
        <v>453</v>
      </c>
      <c r="B31" s="431"/>
      <c r="C31" s="431"/>
      <c r="D31" s="431"/>
      <c r="E31" s="431"/>
      <c r="F31" s="431"/>
      <c r="G31" s="41" t="s">
        <v>242</v>
      </c>
      <c r="H31" s="68"/>
      <c r="I31" s="298">
        <v>270</v>
      </c>
      <c r="J31" s="69"/>
      <c r="K31" s="73"/>
    </row>
    <row r="32" spans="1:11" ht="18">
      <c r="A32" s="430" t="s">
        <v>456</v>
      </c>
      <c r="B32" s="431"/>
      <c r="C32" s="431"/>
      <c r="D32" s="431"/>
      <c r="E32" s="431"/>
      <c r="F32" s="431"/>
      <c r="G32" s="41" t="s">
        <v>242</v>
      </c>
      <c r="H32" s="68"/>
      <c r="I32" s="298">
        <v>140</v>
      </c>
      <c r="J32" s="69"/>
      <c r="K32" s="73"/>
    </row>
    <row r="33" spans="1:11" ht="18">
      <c r="A33" s="430" t="s">
        <v>457</v>
      </c>
      <c r="B33" s="431"/>
      <c r="C33" s="431"/>
      <c r="D33" s="431"/>
      <c r="E33" s="431"/>
      <c r="F33" s="431"/>
      <c r="G33" s="41" t="s">
        <v>242</v>
      </c>
      <c r="H33" s="68"/>
      <c r="I33" s="298">
        <v>185</v>
      </c>
      <c r="J33" s="69"/>
      <c r="K33" s="73"/>
    </row>
    <row r="34" spans="1:11" ht="18">
      <c r="A34" s="430" t="s">
        <v>510</v>
      </c>
      <c r="B34" s="431"/>
      <c r="C34" s="431"/>
      <c r="D34" s="431"/>
      <c r="E34" s="431"/>
      <c r="F34" s="431"/>
      <c r="G34" s="41" t="s">
        <v>242</v>
      </c>
      <c r="H34" s="68"/>
      <c r="I34" s="298">
        <v>385</v>
      </c>
      <c r="J34" s="69"/>
      <c r="K34" s="73"/>
    </row>
    <row r="35" spans="1:11" ht="18">
      <c r="A35" s="430" t="s">
        <v>452</v>
      </c>
      <c r="B35" s="431"/>
      <c r="C35" s="431"/>
      <c r="D35" s="431"/>
      <c r="E35" s="431"/>
      <c r="F35" s="431"/>
      <c r="G35" s="41" t="s">
        <v>32</v>
      </c>
      <c r="H35" s="68"/>
      <c r="I35" s="298">
        <v>20</v>
      </c>
      <c r="J35" s="69"/>
      <c r="K35" s="73"/>
    </row>
    <row r="36" spans="1:11" ht="18">
      <c r="A36" s="430" t="s">
        <v>212</v>
      </c>
      <c r="B36" s="431"/>
      <c r="C36" s="431"/>
      <c r="D36" s="431"/>
      <c r="E36" s="431"/>
      <c r="F36" s="431"/>
      <c r="G36" s="41" t="s">
        <v>32</v>
      </c>
      <c r="H36" s="68"/>
      <c r="I36" s="298">
        <v>20</v>
      </c>
      <c r="J36" s="69"/>
      <c r="K36" s="73"/>
    </row>
    <row r="37" spans="1:11" ht="18">
      <c r="A37" s="430" t="s">
        <v>454</v>
      </c>
      <c r="B37" s="431"/>
      <c r="C37" s="431"/>
      <c r="D37" s="431"/>
      <c r="E37" s="431"/>
      <c r="F37" s="431"/>
      <c r="G37" s="41" t="s">
        <v>32</v>
      </c>
      <c r="H37" s="556" t="s">
        <v>213</v>
      </c>
      <c r="I37" s="559"/>
      <c r="J37" s="559"/>
      <c r="K37" s="558"/>
    </row>
    <row r="38" spans="1:11" ht="18">
      <c r="A38" s="430" t="s">
        <v>455</v>
      </c>
      <c r="B38" s="431"/>
      <c r="C38" s="431"/>
      <c r="D38" s="431"/>
      <c r="E38" s="431"/>
      <c r="F38" s="431"/>
      <c r="G38" s="41" t="s">
        <v>32</v>
      </c>
      <c r="H38" s="68"/>
      <c r="I38" s="66">
        <v>20</v>
      </c>
      <c r="J38" s="69"/>
      <c r="K38" s="73"/>
    </row>
    <row r="39" spans="1:11" ht="18">
      <c r="A39" s="430" t="s">
        <v>214</v>
      </c>
      <c r="B39" s="431"/>
      <c r="C39" s="431"/>
      <c r="D39" s="431"/>
      <c r="E39" s="431"/>
      <c r="F39" s="431"/>
      <c r="G39" s="41" t="s">
        <v>242</v>
      </c>
      <c r="H39" s="68"/>
      <c r="I39" s="298">
        <v>240</v>
      </c>
      <c r="J39" s="69"/>
      <c r="K39" s="73"/>
    </row>
    <row r="40" spans="1:11" ht="18">
      <c r="A40" s="430" t="s">
        <v>215</v>
      </c>
      <c r="B40" s="431"/>
      <c r="C40" s="431"/>
      <c r="D40" s="431"/>
      <c r="E40" s="431"/>
      <c r="F40" s="431"/>
      <c r="G40" s="41" t="s">
        <v>48</v>
      </c>
      <c r="H40" s="68"/>
      <c r="I40" s="298">
        <v>250</v>
      </c>
      <c r="J40" s="69"/>
      <c r="K40" s="73"/>
    </row>
    <row r="41" spans="1:11" ht="18">
      <c r="A41" s="430" t="s">
        <v>216</v>
      </c>
      <c r="B41" s="431"/>
      <c r="C41" s="431"/>
      <c r="D41" s="431"/>
      <c r="E41" s="431"/>
      <c r="F41" s="431"/>
      <c r="G41" s="41" t="s">
        <v>32</v>
      </c>
      <c r="H41" s="68"/>
      <c r="I41" s="298">
        <v>41</v>
      </c>
      <c r="J41" s="69"/>
      <c r="K41" s="73"/>
    </row>
    <row r="42" spans="1:11" ht="18">
      <c r="A42" s="430" t="s">
        <v>217</v>
      </c>
      <c r="B42" s="431"/>
      <c r="C42" s="431"/>
      <c r="D42" s="431"/>
      <c r="E42" s="431"/>
      <c r="F42" s="431"/>
      <c r="G42" s="41" t="s">
        <v>242</v>
      </c>
      <c r="H42" s="68"/>
      <c r="I42" s="298">
        <v>390</v>
      </c>
      <c r="J42" s="69"/>
      <c r="K42" s="73"/>
    </row>
    <row r="43" spans="1:11" ht="18.75" thickBot="1">
      <c r="A43" s="427" t="s">
        <v>218</v>
      </c>
      <c r="B43" s="428"/>
      <c r="C43" s="428"/>
      <c r="D43" s="428"/>
      <c r="E43" s="428"/>
      <c r="F43" s="428"/>
      <c r="G43" s="42" t="s">
        <v>32</v>
      </c>
      <c r="H43" s="74"/>
      <c r="I43" s="299">
        <v>28</v>
      </c>
      <c r="J43" s="75"/>
      <c r="K43" s="76"/>
    </row>
    <row r="44" spans="1:11" ht="12.75">
      <c r="A44" s="426" t="s">
        <v>208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</row>
    <row r="45" spans="1:11" ht="12.75">
      <c r="A45" s="426" t="s">
        <v>210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</row>
    <row r="46" spans="1:11" ht="12.75">
      <c r="A46" s="426" t="s">
        <v>209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1" ht="12.75">
      <c r="A47" s="426" t="s">
        <v>211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</row>
    <row r="48" spans="1:6" ht="12.75">
      <c r="A48" s="426" t="s">
        <v>243</v>
      </c>
      <c r="B48" s="426"/>
      <c r="C48" s="426"/>
      <c r="D48" s="426"/>
      <c r="E48" s="426"/>
      <c r="F48" s="426"/>
    </row>
  </sheetData>
  <sheetProtection/>
  <mergeCells count="66">
    <mergeCell ref="A32:F32"/>
    <mergeCell ref="A33:F33"/>
    <mergeCell ref="A40:F40"/>
    <mergeCell ref="A37:F37"/>
    <mergeCell ref="A35:F35"/>
    <mergeCell ref="A36:F36"/>
    <mergeCell ref="C5:L5"/>
    <mergeCell ref="A45:K45"/>
    <mergeCell ref="A26:F26"/>
    <mergeCell ref="A28:F28"/>
    <mergeCell ref="A29:F29"/>
    <mergeCell ref="A30:F30"/>
    <mergeCell ref="A31:F31"/>
    <mergeCell ref="A27:F27"/>
    <mergeCell ref="A17:E17"/>
    <mergeCell ref="A34:F34"/>
    <mergeCell ref="A48:F48"/>
    <mergeCell ref="A43:F43"/>
    <mergeCell ref="A44:K44"/>
    <mergeCell ref="H37:K37"/>
    <mergeCell ref="A38:F38"/>
    <mergeCell ref="A39:F39"/>
    <mergeCell ref="A46:K46"/>
    <mergeCell ref="A47:K47"/>
    <mergeCell ref="A41:F41"/>
    <mergeCell ref="A42:F42"/>
    <mergeCell ref="A16:E16"/>
    <mergeCell ref="A24:F24"/>
    <mergeCell ref="A25:F25"/>
    <mergeCell ref="A18:E18"/>
    <mergeCell ref="A20:K20"/>
    <mergeCell ref="A22:K22"/>
    <mergeCell ref="A23:F23"/>
    <mergeCell ref="A21:K21"/>
    <mergeCell ref="H23:I23"/>
    <mergeCell ref="J23:K23"/>
    <mergeCell ref="G8:K8"/>
    <mergeCell ref="C4:K4"/>
    <mergeCell ref="C6:K6"/>
    <mergeCell ref="A19:K19"/>
    <mergeCell ref="H12:K18"/>
    <mergeCell ref="A12:E12"/>
    <mergeCell ref="A14:E14"/>
    <mergeCell ref="A9:K9"/>
    <mergeCell ref="A15:E15"/>
    <mergeCell ref="F10:K10"/>
    <mergeCell ref="H26:I26"/>
    <mergeCell ref="H27:I27"/>
    <mergeCell ref="B1:J2"/>
    <mergeCell ref="A13:E13"/>
    <mergeCell ref="A10:E11"/>
    <mergeCell ref="F11:G11"/>
    <mergeCell ref="H11:K11"/>
    <mergeCell ref="C3:K3"/>
    <mergeCell ref="B7:I7"/>
    <mergeCell ref="J7:K7"/>
    <mergeCell ref="H28:I28"/>
    <mergeCell ref="H29:I29"/>
    <mergeCell ref="J24:K24"/>
    <mergeCell ref="J25:K25"/>
    <mergeCell ref="J26:K26"/>
    <mergeCell ref="J27:K27"/>
    <mergeCell ref="J28:K28"/>
    <mergeCell ref="J29:K29"/>
    <mergeCell ref="H24:I24"/>
    <mergeCell ref="H25:I25"/>
  </mergeCells>
  <printOptions/>
  <pageMargins left="0" right="0" top="0.984251968503937" bottom="0.984251968503937" header="0.5118110236220472" footer="0.5118110236220472"/>
  <pageSetup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0">
      <selection activeCell="N30" sqref="N30"/>
    </sheetView>
  </sheetViews>
  <sheetFormatPr defaultColWidth="9.00390625" defaultRowHeight="12.75"/>
  <cols>
    <col min="1" max="1" width="27.125" style="0" customWidth="1"/>
    <col min="2" max="2" width="6.625" style="0" customWidth="1"/>
    <col min="3" max="3" width="9.375" style="0" customWidth="1"/>
    <col min="4" max="4" width="22.375" style="0" customWidth="1"/>
    <col min="5" max="5" width="4.75390625" style="0" customWidth="1"/>
    <col min="6" max="6" width="15.125" style="0" customWidth="1"/>
    <col min="7" max="7" width="21.25390625" style="0" customWidth="1"/>
    <col min="8" max="8" width="15.00390625" style="0" customWidth="1"/>
    <col min="9" max="9" width="11.00390625" style="0" customWidth="1"/>
    <col min="10" max="10" width="5.625" style="0" customWidth="1"/>
    <col min="11" max="11" width="5.375" style="0" customWidth="1"/>
  </cols>
  <sheetData>
    <row r="1" spans="1:11" ht="20.25" customHeight="1">
      <c r="A1" s="266"/>
      <c r="B1" s="997" t="s">
        <v>521</v>
      </c>
      <c r="C1" s="997"/>
      <c r="D1" s="997"/>
      <c r="E1" s="997"/>
      <c r="F1" s="997"/>
      <c r="G1" s="997"/>
      <c r="H1" s="997"/>
      <c r="I1" s="997"/>
      <c r="J1" s="266"/>
      <c r="K1" s="266"/>
    </row>
    <row r="2" spans="2:11" ht="12.75">
      <c r="B2" s="997"/>
      <c r="C2" s="997"/>
      <c r="D2" s="997"/>
      <c r="E2" s="997"/>
      <c r="F2" s="997"/>
      <c r="G2" s="997"/>
      <c r="H2" s="997"/>
      <c r="I2" s="997"/>
      <c r="J2" s="265"/>
      <c r="K2" s="265"/>
    </row>
    <row r="3" spans="3:11" ht="12.75">
      <c r="C3" s="923"/>
      <c r="D3" s="924"/>
      <c r="E3" s="924"/>
      <c r="F3" s="924"/>
      <c r="G3" s="924"/>
      <c r="H3" s="924"/>
      <c r="I3" s="924"/>
      <c r="J3" s="924"/>
      <c r="K3" s="924"/>
    </row>
    <row r="4" spans="3:11" ht="12.75">
      <c r="C4" s="452" t="s">
        <v>18</v>
      </c>
      <c r="D4" s="452"/>
      <c r="E4" s="452"/>
      <c r="F4" s="452"/>
      <c r="G4" s="452"/>
      <c r="H4" s="452"/>
      <c r="I4" s="452"/>
      <c r="J4" s="452"/>
      <c r="K4" s="452"/>
    </row>
    <row r="5" spans="3:12" ht="12.75">
      <c r="C5" s="452" t="s">
        <v>572</v>
      </c>
      <c r="D5" s="452"/>
      <c r="E5" s="452"/>
      <c r="F5" s="452"/>
      <c r="G5" s="452"/>
      <c r="H5" s="452"/>
      <c r="I5" s="452"/>
      <c r="J5" s="452"/>
      <c r="K5" s="452"/>
      <c r="L5" s="452"/>
    </row>
    <row r="6" spans="3:11" ht="6" customHeight="1">
      <c r="C6" s="925"/>
      <c r="D6" s="925"/>
      <c r="E6" s="925"/>
      <c r="F6" s="925"/>
      <c r="G6" s="925"/>
      <c r="H6" s="925"/>
      <c r="I6" s="925"/>
      <c r="J6" s="925"/>
      <c r="K6" s="925"/>
    </row>
    <row r="7" spans="2:11" ht="26.25" customHeight="1">
      <c r="B7" s="679" t="s">
        <v>17</v>
      </c>
      <c r="C7" s="679"/>
      <c r="D7" s="679"/>
      <c r="E7" s="679"/>
      <c r="F7" s="679"/>
      <c r="G7" s="679"/>
      <c r="H7" s="679"/>
      <c r="I7" s="679"/>
      <c r="J7" s="961">
        <v>43395</v>
      </c>
      <c r="K7" s="961"/>
    </row>
    <row r="8" spans="7:11" ht="12.75">
      <c r="G8" s="445" t="s">
        <v>227</v>
      </c>
      <c r="H8" s="445"/>
      <c r="I8" s="445"/>
      <c r="J8" s="445"/>
      <c r="K8" s="445"/>
    </row>
    <row r="9" spans="1:11" ht="15">
      <c r="A9" s="985" t="s">
        <v>219</v>
      </c>
      <c r="B9" s="985"/>
      <c r="C9" s="985"/>
      <c r="D9" s="985"/>
      <c r="E9" s="985"/>
      <c r="F9" s="985"/>
      <c r="G9" s="985"/>
      <c r="H9" s="985"/>
      <c r="I9" s="985"/>
      <c r="J9" s="985"/>
      <c r="K9" s="985"/>
    </row>
    <row r="10" spans="1:11" ht="14.25">
      <c r="A10" s="811" t="s">
        <v>221</v>
      </c>
      <c r="B10" s="811"/>
      <c r="C10" s="811"/>
      <c r="D10" s="811"/>
      <c r="E10" s="811"/>
      <c r="F10" s="811"/>
      <c r="G10" s="811"/>
      <c r="H10" s="811"/>
      <c r="I10" s="811"/>
      <c r="J10" s="811"/>
      <c r="K10" s="811"/>
    </row>
    <row r="11" spans="1:11" ht="14.25">
      <c r="A11" s="811" t="s">
        <v>222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</row>
    <row r="12" spans="1:11" ht="14.25">
      <c r="A12" s="811" t="s">
        <v>220</v>
      </c>
      <c r="B12" s="811"/>
      <c r="C12" s="811"/>
      <c r="D12" s="811"/>
      <c r="E12" s="811"/>
      <c r="F12" s="811"/>
      <c r="G12" s="811"/>
      <c r="H12" s="811"/>
      <c r="I12" s="811"/>
      <c r="J12" s="811"/>
      <c r="K12" s="811"/>
    </row>
    <row r="13" spans="1:11" ht="14.25">
      <c r="A13" s="811" t="s">
        <v>223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</row>
    <row r="14" spans="1:11" ht="14.25">
      <c r="A14" s="811" t="s">
        <v>224</v>
      </c>
      <c r="B14" s="811"/>
      <c r="C14" s="811"/>
      <c r="D14" s="811"/>
      <c r="E14" s="811"/>
      <c r="F14" s="811"/>
      <c r="G14" s="811"/>
      <c r="H14" s="811"/>
      <c r="I14" s="811"/>
      <c r="J14" s="811"/>
      <c r="K14" s="811"/>
    </row>
    <row r="15" spans="1:11" ht="18" customHeight="1" thickBot="1">
      <c r="A15" s="413" t="s">
        <v>187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</row>
    <row r="16" spans="1:11" ht="18" customHeight="1">
      <c r="A16" s="570" t="s">
        <v>185</v>
      </c>
      <c r="B16" s="571"/>
      <c r="C16" s="571"/>
      <c r="D16" s="571"/>
      <c r="E16" s="571"/>
      <c r="F16" s="571"/>
      <c r="G16" s="286" t="s">
        <v>186</v>
      </c>
      <c r="H16" s="570" t="s">
        <v>89</v>
      </c>
      <c r="I16" s="571"/>
      <c r="J16" s="571"/>
      <c r="K16" s="972"/>
    </row>
    <row r="17" spans="1:11" ht="17.25" customHeight="1">
      <c r="A17" s="430" t="s">
        <v>489</v>
      </c>
      <c r="B17" s="431"/>
      <c r="C17" s="431"/>
      <c r="D17" s="431"/>
      <c r="E17" s="431"/>
      <c r="F17" s="431"/>
      <c r="G17" s="290" t="s">
        <v>32</v>
      </c>
      <c r="H17" s="294"/>
      <c r="I17" s="66">
        <v>60</v>
      </c>
      <c r="J17" s="69"/>
      <c r="K17" s="73"/>
    </row>
    <row r="18" spans="1:11" ht="17.25" customHeight="1">
      <c r="A18" s="430" t="s">
        <v>534</v>
      </c>
      <c r="B18" s="431"/>
      <c r="C18" s="431"/>
      <c r="D18" s="431"/>
      <c r="E18" s="431"/>
      <c r="F18" s="431"/>
      <c r="G18" s="290" t="s">
        <v>32</v>
      </c>
      <c r="H18" s="294"/>
      <c r="I18" s="66" t="s">
        <v>537</v>
      </c>
      <c r="J18" s="69"/>
      <c r="K18" s="73"/>
    </row>
    <row r="19" spans="1:11" ht="17.25" customHeight="1">
      <c r="A19" s="430" t="s">
        <v>188</v>
      </c>
      <c r="B19" s="431"/>
      <c r="C19" s="431"/>
      <c r="D19" s="431"/>
      <c r="E19" s="431"/>
      <c r="F19" s="431"/>
      <c r="G19" s="290" t="s">
        <v>32</v>
      </c>
      <c r="H19" s="294"/>
      <c r="I19" s="66">
        <v>60</v>
      </c>
      <c r="J19" s="69"/>
      <c r="K19" s="73"/>
    </row>
    <row r="20" spans="1:11" ht="17.25" customHeight="1">
      <c r="A20" s="430" t="s">
        <v>189</v>
      </c>
      <c r="B20" s="431"/>
      <c r="C20" s="431"/>
      <c r="D20" s="431"/>
      <c r="E20" s="431"/>
      <c r="F20" s="431"/>
      <c r="G20" s="290" t="s">
        <v>32</v>
      </c>
      <c r="H20" s="294"/>
      <c r="I20" s="66">
        <v>80</v>
      </c>
      <c r="J20" s="69"/>
      <c r="K20" s="73"/>
    </row>
    <row r="21" spans="1:11" ht="17.25" customHeight="1">
      <c r="A21" s="430" t="s">
        <v>190</v>
      </c>
      <c r="B21" s="431"/>
      <c r="C21" s="431"/>
      <c r="D21" s="431"/>
      <c r="E21" s="431"/>
      <c r="F21" s="431"/>
      <c r="G21" s="290" t="s">
        <v>32</v>
      </c>
      <c r="H21" s="294"/>
      <c r="I21" s="66">
        <v>125</v>
      </c>
      <c r="J21" s="69"/>
      <c r="K21" s="73"/>
    </row>
    <row r="22" spans="1:11" ht="17.25" customHeight="1">
      <c r="A22" s="430" t="s">
        <v>191</v>
      </c>
      <c r="B22" s="431"/>
      <c r="C22" s="431"/>
      <c r="D22" s="431"/>
      <c r="E22" s="431"/>
      <c r="F22" s="431"/>
      <c r="G22" s="290" t="s">
        <v>82</v>
      </c>
      <c r="H22" s="294"/>
      <c r="I22" s="66">
        <v>35</v>
      </c>
      <c r="J22" s="69"/>
      <c r="K22" s="73"/>
    </row>
    <row r="23" spans="1:11" ht="17.25" customHeight="1">
      <c r="A23" s="430" t="s">
        <v>192</v>
      </c>
      <c r="B23" s="431"/>
      <c r="C23" s="431"/>
      <c r="D23" s="431"/>
      <c r="E23" s="431"/>
      <c r="F23" s="989"/>
      <c r="G23" s="290" t="s">
        <v>48</v>
      </c>
      <c r="H23" s="292"/>
      <c r="I23" s="287">
        <v>250</v>
      </c>
      <c r="J23" s="288"/>
      <c r="K23" s="289"/>
    </row>
    <row r="24" spans="1:11" ht="17.25" customHeight="1" thickBot="1">
      <c r="A24" s="987" t="s">
        <v>193</v>
      </c>
      <c r="B24" s="988"/>
      <c r="C24" s="988"/>
      <c r="D24" s="988"/>
      <c r="E24" s="988"/>
      <c r="F24" s="988"/>
      <c r="G24" s="291" t="s">
        <v>82</v>
      </c>
      <c r="H24" s="293"/>
      <c r="I24" s="67">
        <v>60</v>
      </c>
      <c r="J24" s="75"/>
      <c r="K24" s="76"/>
    </row>
    <row r="25" spans="1:11" ht="12.75">
      <c r="A25" s="986" t="s">
        <v>194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</row>
    <row r="26" spans="1:11" ht="6.75" customHeight="1">
      <c r="A26" s="998"/>
      <c r="B26" s="998"/>
      <c r="C26" s="998"/>
      <c r="D26" s="998"/>
      <c r="E26" s="998"/>
      <c r="F26" s="998"/>
      <c r="G26" s="998"/>
      <c r="H26" s="998"/>
      <c r="I26" s="998"/>
      <c r="J26" s="998"/>
      <c r="K26" s="998"/>
    </row>
    <row r="27" ht="7.5" customHeight="1"/>
    <row r="28" spans="1:11" ht="21" thickBot="1">
      <c r="A28" s="413" t="s">
        <v>195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</row>
    <row r="29" spans="1:11" ht="18" customHeight="1" thickBot="1">
      <c r="A29" s="976" t="s">
        <v>185</v>
      </c>
      <c r="B29" s="977"/>
      <c r="C29" s="977"/>
      <c r="D29" s="977"/>
      <c r="E29" s="977"/>
      <c r="F29" s="977"/>
      <c r="G29" s="77" t="s">
        <v>186</v>
      </c>
      <c r="H29" s="977" t="s">
        <v>89</v>
      </c>
      <c r="I29" s="977"/>
      <c r="J29" s="977"/>
      <c r="K29" s="990"/>
    </row>
    <row r="30" spans="1:11" ht="17.25" customHeight="1">
      <c r="A30" s="665" t="s">
        <v>196</v>
      </c>
      <c r="B30" s="501"/>
      <c r="C30" s="501"/>
      <c r="D30" s="501"/>
      <c r="E30" s="501"/>
      <c r="F30" s="501"/>
      <c r="G30" s="40" t="s">
        <v>82</v>
      </c>
      <c r="H30" s="70"/>
      <c r="I30" s="78">
        <v>200</v>
      </c>
      <c r="J30" s="71"/>
      <c r="K30" s="72"/>
    </row>
    <row r="31" spans="1:11" ht="17.25" customHeight="1">
      <c r="A31" s="430" t="s">
        <v>197</v>
      </c>
      <c r="B31" s="431"/>
      <c r="C31" s="431"/>
      <c r="D31" s="431"/>
      <c r="E31" s="431"/>
      <c r="F31" s="431"/>
      <c r="G31" s="41" t="s">
        <v>48</v>
      </c>
      <c r="H31" s="68"/>
      <c r="I31" s="66">
        <v>192</v>
      </c>
      <c r="J31" s="69"/>
      <c r="K31" s="73"/>
    </row>
    <row r="32" spans="1:11" ht="17.25" customHeight="1">
      <c r="A32" s="430" t="s">
        <v>198</v>
      </c>
      <c r="B32" s="431"/>
      <c r="C32" s="431"/>
      <c r="D32" s="431"/>
      <c r="E32" s="431"/>
      <c r="F32" s="431"/>
      <c r="G32" s="41" t="s">
        <v>48</v>
      </c>
      <c r="H32" s="68"/>
      <c r="I32" s="66">
        <v>1300</v>
      </c>
      <c r="J32" s="69"/>
      <c r="K32" s="73"/>
    </row>
    <row r="33" spans="1:11" ht="17.25" customHeight="1">
      <c r="A33" s="430" t="s">
        <v>199</v>
      </c>
      <c r="B33" s="431"/>
      <c r="C33" s="431"/>
      <c r="D33" s="431"/>
      <c r="E33" s="431"/>
      <c r="F33" s="431"/>
      <c r="G33" s="41" t="s">
        <v>48</v>
      </c>
      <c r="H33" s="68"/>
      <c r="I33" s="66">
        <v>2000</v>
      </c>
      <c r="J33" s="69"/>
      <c r="K33" s="73"/>
    </row>
    <row r="34" spans="1:11" ht="17.25" customHeight="1" thickBot="1">
      <c r="A34" s="427" t="s">
        <v>200</v>
      </c>
      <c r="B34" s="428"/>
      <c r="C34" s="428"/>
      <c r="D34" s="428"/>
      <c r="E34" s="428"/>
      <c r="F34" s="428"/>
      <c r="G34" s="42" t="s">
        <v>48</v>
      </c>
      <c r="H34" s="74"/>
      <c r="I34" s="67">
        <v>5000</v>
      </c>
      <c r="J34" s="75"/>
      <c r="K34" s="76"/>
    </row>
    <row r="35" ht="6.75" customHeight="1"/>
    <row r="36" spans="1:11" ht="21" thickBot="1">
      <c r="A36" s="413" t="s">
        <v>201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</row>
    <row r="37" spans="1:11" ht="17.25" customHeight="1" thickBot="1">
      <c r="A37" s="976" t="s">
        <v>185</v>
      </c>
      <c r="B37" s="977"/>
      <c r="C37" s="977"/>
      <c r="D37" s="977"/>
      <c r="E37" s="977"/>
      <c r="F37" s="977"/>
      <c r="G37" s="343" t="s">
        <v>186</v>
      </c>
      <c r="H37" s="344" t="s">
        <v>573</v>
      </c>
      <c r="I37" s="981" t="s">
        <v>574</v>
      </c>
      <c r="J37" s="982"/>
      <c r="K37" s="983"/>
    </row>
    <row r="38" spans="1:11" ht="17.25" customHeight="1">
      <c r="A38" s="665" t="s">
        <v>202</v>
      </c>
      <c r="B38" s="501"/>
      <c r="C38" s="501"/>
      <c r="D38" s="501"/>
      <c r="E38" s="501"/>
      <c r="F38" s="501"/>
      <c r="G38" s="40" t="s">
        <v>32</v>
      </c>
      <c r="H38" s="78">
        <v>27</v>
      </c>
      <c r="I38" s="615">
        <v>35</v>
      </c>
      <c r="J38" s="984"/>
      <c r="K38" s="625"/>
    </row>
    <row r="39" spans="1:11" ht="17.25" customHeight="1">
      <c r="A39" s="991" t="s">
        <v>204</v>
      </c>
      <c r="B39" s="992"/>
      <c r="C39" s="992"/>
      <c r="D39" s="992"/>
      <c r="E39" s="992"/>
      <c r="F39" s="992"/>
      <c r="G39" s="41" t="s">
        <v>32</v>
      </c>
      <c r="H39" s="66">
        <v>32</v>
      </c>
      <c r="I39" s="556">
        <v>41</v>
      </c>
      <c r="J39" s="559"/>
      <c r="K39" s="558"/>
    </row>
    <row r="40" spans="1:11" ht="17.25" customHeight="1">
      <c r="A40" s="430" t="s">
        <v>276</v>
      </c>
      <c r="B40" s="431"/>
      <c r="C40" s="431"/>
      <c r="D40" s="431"/>
      <c r="E40" s="431"/>
      <c r="F40" s="431"/>
      <c r="G40" s="41" t="s">
        <v>32</v>
      </c>
      <c r="H40" s="66">
        <v>32</v>
      </c>
      <c r="I40" s="556">
        <v>41</v>
      </c>
      <c r="J40" s="559"/>
      <c r="K40" s="558"/>
    </row>
    <row r="41" spans="1:11" ht="17.25" customHeight="1">
      <c r="A41" s="973" t="s">
        <v>277</v>
      </c>
      <c r="B41" s="974"/>
      <c r="C41" s="974"/>
      <c r="D41" s="974"/>
      <c r="E41" s="974"/>
      <c r="F41" s="974"/>
      <c r="G41" s="41" t="s">
        <v>32</v>
      </c>
      <c r="H41" s="66">
        <v>40</v>
      </c>
      <c r="I41" s="556">
        <v>52</v>
      </c>
      <c r="J41" s="559"/>
      <c r="K41" s="558"/>
    </row>
    <row r="42" spans="1:11" ht="17.25" customHeight="1">
      <c r="A42" s="430" t="s">
        <v>205</v>
      </c>
      <c r="B42" s="431"/>
      <c r="C42" s="431"/>
      <c r="D42" s="431"/>
      <c r="E42" s="431"/>
      <c r="F42" s="431"/>
      <c r="G42" s="41" t="s">
        <v>32</v>
      </c>
      <c r="H42" s="66">
        <v>27</v>
      </c>
      <c r="I42" s="556">
        <v>35</v>
      </c>
      <c r="J42" s="559"/>
      <c r="K42" s="558"/>
    </row>
    <row r="43" spans="1:11" ht="17.25" customHeight="1">
      <c r="A43" s="973" t="s">
        <v>206</v>
      </c>
      <c r="B43" s="974"/>
      <c r="C43" s="974"/>
      <c r="D43" s="974"/>
      <c r="E43" s="974"/>
      <c r="F43" s="974"/>
      <c r="G43" s="41" t="s">
        <v>32</v>
      </c>
      <c r="H43" s="66">
        <v>32</v>
      </c>
      <c r="I43" s="556">
        <v>41</v>
      </c>
      <c r="J43" s="559"/>
      <c r="K43" s="558"/>
    </row>
    <row r="44" spans="1:11" ht="17.25" customHeight="1">
      <c r="A44" s="973" t="s">
        <v>207</v>
      </c>
      <c r="B44" s="974"/>
      <c r="C44" s="974"/>
      <c r="D44" s="974"/>
      <c r="E44" s="974"/>
      <c r="F44" s="974"/>
      <c r="G44" s="41" t="s">
        <v>32</v>
      </c>
      <c r="H44" s="66">
        <v>27</v>
      </c>
      <c r="I44" s="556">
        <v>35</v>
      </c>
      <c r="J44" s="559"/>
      <c r="K44" s="558"/>
    </row>
    <row r="45" spans="1:11" ht="17.25" customHeight="1">
      <c r="A45" s="430" t="s">
        <v>203</v>
      </c>
      <c r="B45" s="431"/>
      <c r="C45" s="431"/>
      <c r="D45" s="431"/>
      <c r="E45" s="431"/>
      <c r="F45" s="431"/>
      <c r="G45" s="41" t="s">
        <v>32</v>
      </c>
      <c r="H45" s="66">
        <v>40</v>
      </c>
      <c r="I45" s="556">
        <v>52</v>
      </c>
      <c r="J45" s="559"/>
      <c r="K45" s="558"/>
    </row>
    <row r="46" spans="1:11" ht="12.75">
      <c r="A46" s="426" t="s">
        <v>208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</row>
    <row r="47" spans="1:11" ht="12.75">
      <c r="A47" s="426" t="s">
        <v>210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</row>
    <row r="48" spans="1:11" ht="12.75">
      <c r="A48" s="426" t="s">
        <v>209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</row>
    <row r="49" spans="1:11" ht="12.75">
      <c r="A49" s="426" t="s">
        <v>211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</row>
    <row r="50" ht="6" customHeight="1"/>
    <row r="51" spans="1:11" ht="21" thickBot="1">
      <c r="A51" s="413" t="s">
        <v>244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</row>
    <row r="52" spans="1:11" ht="16.5" customHeight="1" thickBot="1">
      <c r="A52" s="993" t="s">
        <v>185</v>
      </c>
      <c r="B52" s="655"/>
      <c r="C52" s="655"/>
      <c r="D52" s="655"/>
      <c r="E52" s="655"/>
      <c r="F52" s="655"/>
      <c r="G52" s="63" t="s">
        <v>186</v>
      </c>
      <c r="H52" s="655" t="s">
        <v>89</v>
      </c>
      <c r="I52" s="655"/>
      <c r="J52" s="655"/>
      <c r="K52" s="999"/>
    </row>
    <row r="53" spans="1:11" ht="17.25" customHeight="1">
      <c r="A53" s="665" t="s">
        <v>459</v>
      </c>
      <c r="B53" s="501"/>
      <c r="C53" s="501"/>
      <c r="D53" s="501"/>
      <c r="E53" s="501"/>
      <c r="F53" s="501"/>
      <c r="G53" s="40" t="s">
        <v>242</v>
      </c>
      <c r="H53" s="70"/>
      <c r="I53" s="296">
        <v>240</v>
      </c>
      <c r="J53" s="71"/>
      <c r="K53" s="72"/>
    </row>
    <row r="54" spans="1:11" ht="17.25" customHeight="1">
      <c r="A54" s="430" t="s">
        <v>460</v>
      </c>
      <c r="B54" s="431"/>
      <c r="C54" s="431"/>
      <c r="D54" s="431"/>
      <c r="E54" s="431"/>
      <c r="F54" s="431"/>
      <c r="G54" s="41" t="s">
        <v>242</v>
      </c>
      <c r="H54" s="68"/>
      <c r="I54" s="297">
        <v>270</v>
      </c>
      <c r="J54" s="69"/>
      <c r="K54" s="73"/>
    </row>
    <row r="55" spans="1:11" ht="17.25" customHeight="1">
      <c r="A55" s="430" t="s">
        <v>461</v>
      </c>
      <c r="B55" s="431"/>
      <c r="C55" s="431"/>
      <c r="D55" s="431"/>
      <c r="E55" s="431"/>
      <c r="F55" s="431"/>
      <c r="G55" s="41" t="s">
        <v>242</v>
      </c>
      <c r="H55" s="68"/>
      <c r="I55" s="297">
        <v>140</v>
      </c>
      <c r="J55" s="69"/>
      <c r="K55" s="73"/>
    </row>
    <row r="56" spans="1:11" ht="17.25" customHeight="1">
      <c r="A56" s="430" t="s">
        <v>462</v>
      </c>
      <c r="B56" s="431"/>
      <c r="C56" s="431"/>
      <c r="D56" s="431"/>
      <c r="E56" s="431"/>
      <c r="F56" s="431"/>
      <c r="G56" s="41" t="s">
        <v>242</v>
      </c>
      <c r="H56" s="68"/>
      <c r="I56" s="297">
        <v>185</v>
      </c>
      <c r="J56" s="69"/>
      <c r="K56" s="73"/>
    </row>
    <row r="57" spans="1:11" ht="17.25" customHeight="1">
      <c r="A57" s="430" t="s">
        <v>510</v>
      </c>
      <c r="B57" s="431"/>
      <c r="C57" s="431"/>
      <c r="D57" s="431"/>
      <c r="E57" s="431"/>
      <c r="F57" s="431"/>
      <c r="G57" s="41" t="s">
        <v>242</v>
      </c>
      <c r="H57" s="68"/>
      <c r="I57" s="66">
        <v>385</v>
      </c>
      <c r="J57" s="69"/>
      <c r="K57" s="73"/>
    </row>
    <row r="58" spans="1:11" ht="17.25" customHeight="1">
      <c r="A58" s="430" t="s">
        <v>452</v>
      </c>
      <c r="B58" s="431"/>
      <c r="C58" s="431"/>
      <c r="D58" s="431"/>
      <c r="E58" s="431"/>
      <c r="F58" s="431"/>
      <c r="G58" s="41" t="s">
        <v>32</v>
      </c>
      <c r="H58" s="68"/>
      <c r="I58" s="66">
        <v>20</v>
      </c>
      <c r="J58" s="69"/>
      <c r="K58" s="73"/>
    </row>
    <row r="59" spans="1:11" ht="17.25" customHeight="1">
      <c r="A59" s="430" t="s">
        <v>212</v>
      </c>
      <c r="B59" s="431"/>
      <c r="C59" s="431"/>
      <c r="D59" s="431"/>
      <c r="E59" s="431"/>
      <c r="F59" s="431"/>
      <c r="G59" s="41" t="s">
        <v>32</v>
      </c>
      <c r="H59" s="68"/>
      <c r="I59" s="237">
        <v>20</v>
      </c>
      <c r="J59" s="69"/>
      <c r="K59" s="73"/>
    </row>
    <row r="60" spans="1:11" ht="17.25" customHeight="1">
      <c r="A60" s="430" t="s">
        <v>454</v>
      </c>
      <c r="B60" s="431"/>
      <c r="C60" s="431"/>
      <c r="D60" s="431"/>
      <c r="E60" s="431"/>
      <c r="F60" s="431"/>
      <c r="G60" s="41" t="s">
        <v>32</v>
      </c>
      <c r="H60" s="556" t="s">
        <v>213</v>
      </c>
      <c r="I60" s="559"/>
      <c r="J60" s="559"/>
      <c r="K60" s="558"/>
    </row>
    <row r="61" spans="1:11" ht="17.25" customHeight="1">
      <c r="A61" s="430" t="s">
        <v>455</v>
      </c>
      <c r="B61" s="431"/>
      <c r="C61" s="431"/>
      <c r="D61" s="431"/>
      <c r="E61" s="431"/>
      <c r="F61" s="431"/>
      <c r="G61" s="41" t="s">
        <v>32</v>
      </c>
      <c r="H61" s="68"/>
      <c r="I61" s="66">
        <v>20</v>
      </c>
      <c r="J61" s="69"/>
      <c r="K61" s="73"/>
    </row>
    <row r="62" spans="1:11" ht="17.25" customHeight="1">
      <c r="A62" s="430" t="s">
        <v>215</v>
      </c>
      <c r="B62" s="431"/>
      <c r="C62" s="431"/>
      <c r="D62" s="431"/>
      <c r="E62" s="431"/>
      <c r="F62" s="431"/>
      <c r="G62" s="41" t="s">
        <v>48</v>
      </c>
      <c r="H62" s="68"/>
      <c r="I62" s="66">
        <v>250</v>
      </c>
      <c r="J62" s="69"/>
      <c r="K62" s="73"/>
    </row>
    <row r="63" spans="1:11" ht="17.25" customHeight="1">
      <c r="A63" s="430" t="s">
        <v>216</v>
      </c>
      <c r="B63" s="431"/>
      <c r="C63" s="431"/>
      <c r="D63" s="431"/>
      <c r="E63" s="431"/>
      <c r="F63" s="431"/>
      <c r="G63" s="41" t="s">
        <v>32</v>
      </c>
      <c r="H63" s="68"/>
      <c r="I63" s="66">
        <v>41</v>
      </c>
      <c r="J63" s="69"/>
      <c r="K63" s="73"/>
    </row>
    <row r="64" spans="1:11" ht="17.25" customHeight="1">
      <c r="A64" s="430" t="s">
        <v>217</v>
      </c>
      <c r="B64" s="431"/>
      <c r="C64" s="431"/>
      <c r="D64" s="431"/>
      <c r="E64" s="431"/>
      <c r="F64" s="431"/>
      <c r="G64" s="41" t="s">
        <v>242</v>
      </c>
      <c r="H64" s="68"/>
      <c r="I64" s="66">
        <v>390</v>
      </c>
      <c r="J64" s="69"/>
      <c r="K64" s="73"/>
    </row>
    <row r="65" spans="1:11" ht="17.25" customHeight="1" thickBot="1">
      <c r="A65" s="427" t="s">
        <v>218</v>
      </c>
      <c r="B65" s="428"/>
      <c r="C65" s="428"/>
      <c r="D65" s="428"/>
      <c r="E65" s="428"/>
      <c r="F65" s="428"/>
      <c r="G65" s="42" t="s">
        <v>32</v>
      </c>
      <c r="H65" s="74"/>
      <c r="I65" s="67">
        <v>28</v>
      </c>
      <c r="J65" s="75"/>
      <c r="K65" s="76"/>
    </row>
    <row r="66" spans="1:11" ht="12.75">
      <c r="A66" s="996" t="s">
        <v>243</v>
      </c>
      <c r="B66" s="426"/>
      <c r="C66" s="426"/>
      <c r="D66" s="426"/>
      <c r="E66" s="426"/>
      <c r="F66" s="426"/>
      <c r="G66" s="79"/>
      <c r="H66" s="80"/>
      <c r="I66" s="79"/>
      <c r="J66" s="80"/>
      <c r="K66" s="80"/>
    </row>
    <row r="67" spans="1:11" ht="15">
      <c r="A67" s="995" t="s">
        <v>225</v>
      </c>
      <c r="B67" s="995"/>
      <c r="C67" s="995"/>
      <c r="D67" s="995"/>
      <c r="E67" s="995"/>
      <c r="F67" s="995"/>
      <c r="G67" s="995"/>
      <c r="H67" s="995"/>
      <c r="I67" s="995"/>
      <c r="J67" s="995"/>
      <c r="K67" s="995"/>
    </row>
    <row r="68" spans="1:11" ht="15">
      <c r="A68" s="994"/>
      <c r="B68" s="994"/>
      <c r="C68" s="994"/>
      <c r="D68" s="994"/>
      <c r="E68" s="994"/>
      <c r="F68" s="994"/>
      <c r="G68" s="994"/>
      <c r="H68" s="994"/>
      <c r="I68" s="994"/>
      <c r="J68" s="994"/>
      <c r="K68" s="994"/>
    </row>
    <row r="69" spans="1:11" ht="12.75">
      <c r="A69" s="453"/>
      <c r="B69" s="453"/>
      <c r="C69" s="453"/>
      <c r="D69" s="453"/>
      <c r="E69" s="453"/>
      <c r="F69" s="453"/>
      <c r="G69" s="453"/>
      <c r="H69" s="453"/>
      <c r="I69" s="453"/>
      <c r="J69" s="453"/>
      <c r="K69" s="453"/>
    </row>
  </sheetData>
  <sheetProtection/>
  <mergeCells count="79">
    <mergeCell ref="A51:K51"/>
    <mergeCell ref="A53:F53"/>
    <mergeCell ref="A65:F65"/>
    <mergeCell ref="A54:F54"/>
    <mergeCell ref="A59:F59"/>
    <mergeCell ref="A63:F63"/>
    <mergeCell ref="A64:F64"/>
    <mergeCell ref="A62:F62"/>
    <mergeCell ref="H52:K52"/>
    <mergeCell ref="B1:I2"/>
    <mergeCell ref="A58:F58"/>
    <mergeCell ref="H60:K60"/>
    <mergeCell ref="A46:K46"/>
    <mergeCell ref="A47:K47"/>
    <mergeCell ref="A48:K48"/>
    <mergeCell ref="A49:K49"/>
    <mergeCell ref="A60:F60"/>
    <mergeCell ref="A26:K26"/>
    <mergeCell ref="A32:F32"/>
    <mergeCell ref="A31:F31"/>
    <mergeCell ref="A68:K68"/>
    <mergeCell ref="A61:F61"/>
    <mergeCell ref="A55:F55"/>
    <mergeCell ref="A56:F56"/>
    <mergeCell ref="A57:F57"/>
    <mergeCell ref="A67:K67"/>
    <mergeCell ref="A40:F40"/>
    <mergeCell ref="A66:F66"/>
    <mergeCell ref="I45:K45"/>
    <mergeCell ref="A69:K69"/>
    <mergeCell ref="A28:K28"/>
    <mergeCell ref="A29:F29"/>
    <mergeCell ref="H29:K29"/>
    <mergeCell ref="A30:F30"/>
    <mergeCell ref="A39:F39"/>
    <mergeCell ref="A42:F42"/>
    <mergeCell ref="A43:F43"/>
    <mergeCell ref="A44:F44"/>
    <mergeCell ref="A52:F52"/>
    <mergeCell ref="C3:K3"/>
    <mergeCell ref="G8:K8"/>
    <mergeCell ref="C4:K4"/>
    <mergeCell ref="C6:K6"/>
    <mergeCell ref="B7:I7"/>
    <mergeCell ref="J7:K7"/>
    <mergeCell ref="C5:L5"/>
    <mergeCell ref="A14:K14"/>
    <mergeCell ref="A21:F21"/>
    <mergeCell ref="A18:F18"/>
    <mergeCell ref="A20:F20"/>
    <mergeCell ref="A15:K15"/>
    <mergeCell ref="A16:F16"/>
    <mergeCell ref="H16:K16"/>
    <mergeCell ref="A19:F19"/>
    <mergeCell ref="A9:K9"/>
    <mergeCell ref="A10:K10"/>
    <mergeCell ref="A11:K11"/>
    <mergeCell ref="A12:K12"/>
    <mergeCell ref="A25:K25"/>
    <mergeCell ref="A17:F17"/>
    <mergeCell ref="A24:F24"/>
    <mergeCell ref="A23:F23"/>
    <mergeCell ref="A22:F22"/>
    <mergeCell ref="A13:K13"/>
    <mergeCell ref="A38:F38"/>
    <mergeCell ref="A45:F45"/>
    <mergeCell ref="A33:F33"/>
    <mergeCell ref="A34:F34"/>
    <mergeCell ref="A36:K36"/>
    <mergeCell ref="A37:F37"/>
    <mergeCell ref="A41:F41"/>
    <mergeCell ref="I38:K38"/>
    <mergeCell ref="I39:K39"/>
    <mergeCell ref="I41:K41"/>
    <mergeCell ref="I37:K37"/>
    <mergeCell ref="I42:K42"/>
    <mergeCell ref="I43:K43"/>
    <mergeCell ref="I40:K40"/>
    <mergeCell ref="I44:K44"/>
  </mergeCells>
  <printOptions/>
  <pageMargins left="0" right="0" top="0.984251968503937" bottom="0" header="0.5118110236220472" footer="0.5118110236220472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4">
      <selection activeCell="S48" sqref="S48"/>
    </sheetView>
  </sheetViews>
  <sheetFormatPr defaultColWidth="9.00390625" defaultRowHeight="12.75"/>
  <cols>
    <col min="4" max="4" width="15.375" style="0" customWidth="1"/>
    <col min="5" max="5" width="6.25390625" style="0" customWidth="1"/>
    <col min="6" max="6" width="12.625" style="0" customWidth="1"/>
    <col min="8" max="8" width="8.25390625" style="0" customWidth="1"/>
    <col min="9" max="9" width="17.625" style="0" customWidth="1"/>
    <col min="10" max="10" width="10.375" style="0" customWidth="1"/>
    <col min="11" max="11" width="11.375" style="0" customWidth="1"/>
    <col min="12" max="12" width="11.625" style="0" customWidth="1"/>
    <col min="13" max="13" width="11.375" style="0" customWidth="1"/>
    <col min="14" max="14" width="11.75390625" style="0" customWidth="1"/>
    <col min="15" max="15" width="12.00390625" style="0" customWidth="1"/>
    <col min="16" max="16" width="11.375" style="0" customWidth="1"/>
    <col min="17" max="17" width="10.75390625" style="0" customWidth="1"/>
    <col min="18" max="19" width="10.375" style="0" customWidth="1"/>
    <col min="20" max="22" width="8.75390625" style="0" customWidth="1"/>
  </cols>
  <sheetData>
    <row r="1" spans="3:17" ht="19.5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39"/>
      <c r="Q1" s="39"/>
    </row>
    <row r="2" spans="3:15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4:16" ht="12.75"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4:15" ht="12.75">
      <c r="D4" s="452" t="s">
        <v>571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4:15" ht="12.75"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</row>
    <row r="6" spans="4:15" ht="0.75" customHeight="1"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</row>
    <row r="7" spans="3:21" ht="26.25" customHeight="1">
      <c r="C7" s="438" t="s">
        <v>17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268">
        <v>43497</v>
      </c>
      <c r="Q7" s="1"/>
      <c r="R7" s="1"/>
      <c r="S7" s="1"/>
      <c r="T7" s="93"/>
      <c r="U7" s="93"/>
    </row>
    <row r="8" spans="11:22" ht="12.75">
      <c r="K8" s="445" t="s">
        <v>265</v>
      </c>
      <c r="L8" s="445"/>
      <c r="M8" s="445"/>
      <c r="N8" s="445"/>
      <c r="O8" s="445"/>
      <c r="P8" s="445"/>
      <c r="Q8" s="91"/>
      <c r="R8" s="91"/>
      <c r="S8" s="91"/>
      <c r="T8" s="91"/>
      <c r="U8" s="91"/>
      <c r="V8" s="91"/>
    </row>
    <row r="9" spans="11:22" ht="12.75">
      <c r="K9" s="87"/>
      <c r="L9" s="87"/>
      <c r="M9" s="87"/>
      <c r="N9" s="87"/>
      <c r="O9" s="87"/>
      <c r="P9" s="87"/>
      <c r="Q9" s="91"/>
      <c r="R9" s="91"/>
      <c r="S9" s="91"/>
      <c r="T9" s="91"/>
      <c r="U9" s="91"/>
      <c r="V9" s="91"/>
    </row>
    <row r="10" spans="1:22" ht="19.5" customHeight="1" thickBot="1">
      <c r="A10" s="413" t="s">
        <v>546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91"/>
      <c r="R10" s="91"/>
      <c r="S10" s="91"/>
      <c r="T10" s="91"/>
      <c r="U10" s="91"/>
      <c r="V10" s="91"/>
    </row>
    <row r="11" spans="1:22" ht="15">
      <c r="A11" s="497" t="s">
        <v>271</v>
      </c>
      <c r="B11" s="498"/>
      <c r="C11" s="498"/>
      <c r="D11" s="499"/>
      <c r="E11" s="328" t="s">
        <v>272</v>
      </c>
      <c r="F11" s="518" t="s">
        <v>61</v>
      </c>
      <c r="G11" s="519"/>
      <c r="H11" s="519"/>
      <c r="I11" s="519"/>
      <c r="J11" s="519"/>
      <c r="K11" s="520"/>
      <c r="L11" s="513" t="s">
        <v>471</v>
      </c>
      <c r="M11" s="251" t="s">
        <v>169</v>
      </c>
      <c r="N11" s="513" t="s">
        <v>381</v>
      </c>
      <c r="O11" s="513" t="s">
        <v>57</v>
      </c>
      <c r="P11" s="513" t="s">
        <v>58</v>
      </c>
      <c r="Q11" s="91"/>
      <c r="R11" s="91"/>
      <c r="S11" s="91"/>
      <c r="T11" s="91"/>
      <c r="U11" s="91"/>
      <c r="V11" s="91"/>
    </row>
    <row r="12" spans="1:22" ht="13.5" thickBot="1">
      <c r="A12" s="325"/>
      <c r="B12" s="326"/>
      <c r="C12" s="326"/>
      <c r="D12" s="327"/>
      <c r="E12" s="329"/>
      <c r="F12" s="521" t="s">
        <v>596</v>
      </c>
      <c r="G12" s="522"/>
      <c r="H12" s="523" t="s">
        <v>548</v>
      </c>
      <c r="I12" s="524"/>
      <c r="J12" s="523" t="s">
        <v>62</v>
      </c>
      <c r="K12" s="525"/>
      <c r="L12" s="514"/>
      <c r="M12" s="330" t="s">
        <v>29</v>
      </c>
      <c r="N12" s="514"/>
      <c r="O12" s="514"/>
      <c r="P12" s="514"/>
      <c r="Q12" s="91"/>
      <c r="R12" s="91"/>
      <c r="S12" s="91"/>
      <c r="T12" s="91"/>
      <c r="U12" s="91"/>
      <c r="V12" s="91"/>
    </row>
    <row r="13" spans="1:22" ht="21.75" customHeight="1" thickBot="1">
      <c r="A13" s="515" t="s">
        <v>549</v>
      </c>
      <c r="B13" s="516"/>
      <c r="C13" s="516"/>
      <c r="D13" s="517"/>
      <c r="E13" s="333" t="s">
        <v>262</v>
      </c>
      <c r="F13" s="526" t="s">
        <v>595</v>
      </c>
      <c r="G13" s="527"/>
      <c r="H13" s="508">
        <v>68</v>
      </c>
      <c r="I13" s="509"/>
      <c r="J13" s="508">
        <v>83</v>
      </c>
      <c r="K13" s="510"/>
      <c r="L13" s="334">
        <v>130</v>
      </c>
      <c r="M13" s="331">
        <v>111</v>
      </c>
      <c r="N13" s="331">
        <v>130</v>
      </c>
      <c r="O13" s="331">
        <v>142</v>
      </c>
      <c r="P13" s="332">
        <v>146</v>
      </c>
      <c r="Q13" s="91"/>
      <c r="R13" s="91"/>
      <c r="S13" s="91"/>
      <c r="T13" s="91"/>
      <c r="U13" s="91"/>
      <c r="V13" s="91"/>
    </row>
    <row r="14" spans="1:22" ht="15.75">
      <c r="A14" s="511" t="s">
        <v>550</v>
      </c>
      <c r="B14" s="512"/>
      <c r="C14" s="512"/>
      <c r="D14" s="512"/>
      <c r="E14" s="512"/>
      <c r="F14" s="512"/>
      <c r="K14" s="87"/>
      <c r="L14" s="87"/>
      <c r="M14" s="87"/>
      <c r="N14" s="87"/>
      <c r="O14" s="87"/>
      <c r="P14" s="87"/>
      <c r="Q14" s="91"/>
      <c r="R14" s="91"/>
      <c r="S14" s="91"/>
      <c r="T14" s="91"/>
      <c r="U14" s="91"/>
      <c r="V14" s="91"/>
    </row>
    <row r="15" spans="1:22" ht="21" thickBot="1">
      <c r="A15" s="494" t="s">
        <v>547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</row>
    <row r="16" spans="1:16" ht="15" customHeight="1" thickBot="1">
      <c r="A16" s="414" t="s">
        <v>271</v>
      </c>
      <c r="B16" s="415"/>
      <c r="C16" s="415"/>
      <c r="D16" s="491"/>
      <c r="E16" s="506" t="s">
        <v>272</v>
      </c>
      <c r="F16" s="503" t="s">
        <v>266</v>
      </c>
      <c r="G16" s="504"/>
      <c r="H16" s="505"/>
      <c r="I16" s="503" t="s">
        <v>61</v>
      </c>
      <c r="J16" s="504"/>
      <c r="K16" s="505"/>
      <c r="L16" s="459" t="s">
        <v>471</v>
      </c>
      <c r="M16" s="367" t="s">
        <v>169</v>
      </c>
      <c r="N16" s="459" t="s">
        <v>381</v>
      </c>
      <c r="O16" s="486" t="s">
        <v>57</v>
      </c>
      <c r="P16" s="459" t="s">
        <v>58</v>
      </c>
    </row>
    <row r="17" spans="1:16" ht="16.5" customHeight="1" thickBot="1">
      <c r="A17" s="417"/>
      <c r="B17" s="418"/>
      <c r="C17" s="418"/>
      <c r="D17" s="492"/>
      <c r="E17" s="507"/>
      <c r="F17" s="369" t="s">
        <v>267</v>
      </c>
      <c r="G17" s="239" t="s">
        <v>268</v>
      </c>
      <c r="H17" s="370" t="s">
        <v>270</v>
      </c>
      <c r="I17" s="368" t="s">
        <v>597</v>
      </c>
      <c r="J17" s="369" t="s">
        <v>267</v>
      </c>
      <c r="K17" s="370" t="s">
        <v>269</v>
      </c>
      <c r="L17" s="460"/>
      <c r="M17" s="368" t="s">
        <v>29</v>
      </c>
      <c r="N17" s="460"/>
      <c r="O17" s="487"/>
      <c r="P17" s="460"/>
    </row>
    <row r="18" spans="1:16" ht="16.5" customHeight="1">
      <c r="A18" s="473" t="s">
        <v>592</v>
      </c>
      <c r="B18" s="474"/>
      <c r="C18" s="474"/>
      <c r="D18" s="475"/>
      <c r="E18" s="94" t="s">
        <v>32</v>
      </c>
      <c r="F18" s="373">
        <v>382</v>
      </c>
      <c r="G18" s="374">
        <v>502</v>
      </c>
      <c r="H18" s="192" t="s">
        <v>264</v>
      </c>
      <c r="I18" s="373" t="s">
        <v>599</v>
      </c>
      <c r="J18" s="374">
        <v>427</v>
      </c>
      <c r="K18" s="192" t="s">
        <v>264</v>
      </c>
      <c r="L18" s="376">
        <v>745</v>
      </c>
      <c r="M18" s="375">
        <v>634</v>
      </c>
      <c r="N18" s="376">
        <v>745</v>
      </c>
      <c r="O18" s="375">
        <v>790</v>
      </c>
      <c r="P18" s="377">
        <v>800</v>
      </c>
    </row>
    <row r="19" spans="1:16" ht="16.5" customHeight="1">
      <c r="A19" s="476"/>
      <c r="B19" s="477"/>
      <c r="C19" s="477"/>
      <c r="D19" s="478"/>
      <c r="E19" s="95" t="s">
        <v>262</v>
      </c>
      <c r="F19" s="362">
        <v>458</v>
      </c>
      <c r="G19" s="15">
        <v>602</v>
      </c>
      <c r="H19" s="321" t="s">
        <v>264</v>
      </c>
      <c r="I19" s="362" t="s">
        <v>600</v>
      </c>
      <c r="J19" s="363">
        <v>512</v>
      </c>
      <c r="K19" s="321" t="s">
        <v>264</v>
      </c>
      <c r="L19" s="379">
        <v>894</v>
      </c>
      <c r="M19" s="378">
        <v>761</v>
      </c>
      <c r="N19" s="379">
        <v>894</v>
      </c>
      <c r="O19" s="380">
        <v>948</v>
      </c>
      <c r="P19" s="380">
        <v>960</v>
      </c>
    </row>
    <row r="20" spans="1:16" ht="0.75" customHeight="1" thickBot="1">
      <c r="A20" s="479"/>
      <c r="B20" s="480"/>
      <c r="C20" s="480"/>
      <c r="D20" s="481"/>
      <c r="E20" s="96" t="s">
        <v>263</v>
      </c>
      <c r="F20" s="199"/>
      <c r="G20" s="5"/>
      <c r="H20" s="202" t="s">
        <v>264</v>
      </c>
      <c r="I20" s="90"/>
      <c r="J20" s="5"/>
      <c r="K20" s="202" t="s">
        <v>264</v>
      </c>
      <c r="L20" s="372"/>
      <c r="M20" s="361"/>
      <c r="N20" s="372"/>
      <c r="O20" s="371"/>
      <c r="P20" s="371"/>
    </row>
    <row r="21" spans="1:16" ht="16.5" customHeight="1">
      <c r="A21" s="473" t="s">
        <v>594</v>
      </c>
      <c r="B21" s="474"/>
      <c r="C21" s="474"/>
      <c r="D21" s="475"/>
      <c r="E21" s="94" t="s">
        <v>32</v>
      </c>
      <c r="F21" s="316">
        <v>392</v>
      </c>
      <c r="G21" s="365" t="s">
        <v>264</v>
      </c>
      <c r="H21" s="318" t="s">
        <v>264</v>
      </c>
      <c r="I21" s="323" t="s">
        <v>601</v>
      </c>
      <c r="J21" s="366">
        <v>437</v>
      </c>
      <c r="K21" s="321" t="s">
        <v>264</v>
      </c>
      <c r="L21" s="323">
        <v>755</v>
      </c>
      <c r="M21" s="250">
        <v>644</v>
      </c>
      <c r="N21" s="323">
        <v>755</v>
      </c>
      <c r="O21" s="323">
        <v>800</v>
      </c>
      <c r="P21" s="324">
        <v>810</v>
      </c>
    </row>
    <row r="22" spans="1:16" ht="15.75" customHeight="1" thickBot="1">
      <c r="A22" s="476"/>
      <c r="B22" s="477"/>
      <c r="C22" s="477"/>
      <c r="D22" s="478"/>
      <c r="E22" s="95" t="s">
        <v>262</v>
      </c>
      <c r="F22" s="195">
        <v>447</v>
      </c>
      <c r="G22" s="196" t="s">
        <v>264</v>
      </c>
      <c r="H22" s="272" t="s">
        <v>264</v>
      </c>
      <c r="I22" s="198" t="s">
        <v>602</v>
      </c>
      <c r="J22" s="279">
        <v>498</v>
      </c>
      <c r="K22" s="197" t="s">
        <v>264</v>
      </c>
      <c r="L22" s="198">
        <v>861</v>
      </c>
      <c r="M22" s="197">
        <v>734</v>
      </c>
      <c r="N22" s="198">
        <v>861</v>
      </c>
      <c r="O22" s="198">
        <v>912</v>
      </c>
      <c r="P22" s="307">
        <v>923</v>
      </c>
    </row>
    <row r="23" spans="1:16" ht="16.5" customHeight="1" hidden="1" thickBot="1">
      <c r="A23" s="479"/>
      <c r="B23" s="480"/>
      <c r="C23" s="480"/>
      <c r="D23" s="481"/>
      <c r="E23" s="96" t="s">
        <v>263</v>
      </c>
      <c r="F23" s="199"/>
      <c r="G23" s="201" t="s">
        <v>264</v>
      </c>
      <c r="H23" s="273" t="s">
        <v>264</v>
      </c>
      <c r="I23" s="283" t="s">
        <v>264</v>
      </c>
      <c r="J23" s="280">
        <f>J22/5.4*1000</f>
        <v>92222.22222222222</v>
      </c>
      <c r="K23" s="202" t="s">
        <v>264</v>
      </c>
      <c r="L23" s="199">
        <f>L22/5.4*1000</f>
        <v>159444.44444444444</v>
      </c>
      <c r="M23" s="203"/>
      <c r="N23" s="204"/>
      <c r="O23" s="204"/>
      <c r="P23" s="308"/>
    </row>
    <row r="24" spans="1:16" ht="20.25" customHeight="1">
      <c r="A24" s="461" t="s">
        <v>273</v>
      </c>
      <c r="B24" s="462"/>
      <c r="C24" s="462"/>
      <c r="D24" s="463"/>
      <c r="E24" s="94" t="s">
        <v>32</v>
      </c>
      <c r="F24" s="190">
        <v>418</v>
      </c>
      <c r="G24" s="191">
        <v>565</v>
      </c>
      <c r="H24" s="271" t="s">
        <v>264</v>
      </c>
      <c r="I24" s="206" t="s">
        <v>264</v>
      </c>
      <c r="J24" s="278">
        <v>475</v>
      </c>
      <c r="K24" s="192" t="s">
        <v>264</v>
      </c>
      <c r="L24" s="205" t="s">
        <v>473</v>
      </c>
      <c r="M24" s="193">
        <v>690</v>
      </c>
      <c r="N24" s="194">
        <v>810</v>
      </c>
      <c r="O24" s="194">
        <v>869</v>
      </c>
      <c r="P24" s="306">
        <v>879</v>
      </c>
    </row>
    <row r="25" spans="1:16" ht="20.25" customHeight="1" hidden="1">
      <c r="A25" s="464"/>
      <c r="B25" s="465"/>
      <c r="C25" s="465"/>
      <c r="D25" s="466"/>
      <c r="E25" s="315"/>
      <c r="F25" s="316"/>
      <c r="G25" s="317"/>
      <c r="H25" s="318"/>
      <c r="I25" s="319"/>
      <c r="J25" s="320"/>
      <c r="K25" s="321"/>
      <c r="L25" s="322"/>
      <c r="M25" s="250"/>
      <c r="N25" s="323"/>
      <c r="O25" s="323"/>
      <c r="P25" s="324"/>
    </row>
    <row r="26" spans="1:16" ht="20.25" customHeight="1" hidden="1">
      <c r="A26" s="464"/>
      <c r="B26" s="465"/>
      <c r="C26" s="465"/>
      <c r="D26" s="466"/>
      <c r="E26" s="315"/>
      <c r="F26" s="316"/>
      <c r="G26" s="317"/>
      <c r="H26" s="318"/>
      <c r="I26" s="319"/>
      <c r="J26" s="320"/>
      <c r="K26" s="321"/>
      <c r="L26" s="322"/>
      <c r="M26" s="250"/>
      <c r="N26" s="323"/>
      <c r="O26" s="323"/>
      <c r="P26" s="324"/>
    </row>
    <row r="27" spans="1:16" ht="20.25" customHeight="1">
      <c r="A27" s="467"/>
      <c r="B27" s="468"/>
      <c r="C27" s="468"/>
      <c r="D27" s="469"/>
      <c r="E27" s="95" t="s">
        <v>262</v>
      </c>
      <c r="F27" s="195">
        <v>443</v>
      </c>
      <c r="G27" s="196">
        <v>599</v>
      </c>
      <c r="H27" s="272" t="s">
        <v>264</v>
      </c>
      <c r="I27" s="198" t="s">
        <v>264</v>
      </c>
      <c r="J27" s="279">
        <v>504</v>
      </c>
      <c r="K27" s="197" t="s">
        <v>264</v>
      </c>
      <c r="L27" s="195" t="s">
        <v>473</v>
      </c>
      <c r="M27" s="197">
        <v>731</v>
      </c>
      <c r="N27" s="198">
        <v>859</v>
      </c>
      <c r="O27" s="198">
        <v>921</v>
      </c>
      <c r="P27" s="307">
        <v>932</v>
      </c>
    </row>
    <row r="28" spans="1:16" ht="0.75" customHeight="1" thickBot="1">
      <c r="A28" s="470"/>
      <c r="B28" s="471"/>
      <c r="C28" s="471"/>
      <c r="D28" s="472"/>
      <c r="E28" s="96" t="s">
        <v>263</v>
      </c>
      <c r="F28" s="199">
        <f>F27/5.4*1000</f>
        <v>82037.03703703704</v>
      </c>
      <c r="G28" s="200">
        <f>G27/7.4*1000</f>
        <v>80945.94594594593</v>
      </c>
      <c r="H28" s="273" t="s">
        <v>264</v>
      </c>
      <c r="I28" s="283" t="s">
        <v>264</v>
      </c>
      <c r="J28" s="280">
        <f>J27/5.4*1000</f>
        <v>93333.33333333333</v>
      </c>
      <c r="K28" s="202" t="s">
        <v>264</v>
      </c>
      <c r="L28" s="199" t="s">
        <v>473</v>
      </c>
      <c r="M28" s="203">
        <f>M27/5.4*1000</f>
        <v>135370.37037037036</v>
      </c>
      <c r="N28" s="204">
        <f>N27/5.4*1000</f>
        <v>159074.07407407407</v>
      </c>
      <c r="O28" s="204">
        <f>O27/5.4*1000</f>
        <v>170555.55555555553</v>
      </c>
      <c r="P28" s="308">
        <f>P27/5.4*1000</f>
        <v>172592.59259259258</v>
      </c>
    </row>
    <row r="29" spans="1:16" ht="21" customHeight="1">
      <c r="A29" s="461" t="s">
        <v>274</v>
      </c>
      <c r="B29" s="462"/>
      <c r="C29" s="462"/>
      <c r="D29" s="463"/>
      <c r="E29" s="94" t="s">
        <v>32</v>
      </c>
      <c r="F29" s="205" t="s">
        <v>264</v>
      </c>
      <c r="G29" s="191">
        <v>735</v>
      </c>
      <c r="H29" s="274">
        <v>945</v>
      </c>
      <c r="I29" s="206" t="s">
        <v>264</v>
      </c>
      <c r="J29" s="281" t="s">
        <v>264</v>
      </c>
      <c r="K29" s="193">
        <v>871</v>
      </c>
      <c r="L29" s="205" t="s">
        <v>264</v>
      </c>
      <c r="M29" s="192" t="s">
        <v>264</v>
      </c>
      <c r="N29" s="206" t="s">
        <v>264</v>
      </c>
      <c r="O29" s="206" t="s">
        <v>264</v>
      </c>
      <c r="P29" s="309" t="s">
        <v>264</v>
      </c>
    </row>
    <row r="30" spans="1:16" ht="21" customHeight="1" thickBot="1">
      <c r="A30" s="467"/>
      <c r="B30" s="468"/>
      <c r="C30" s="468"/>
      <c r="D30" s="469"/>
      <c r="E30" s="95" t="s">
        <v>262</v>
      </c>
      <c r="F30" s="195" t="s">
        <v>264</v>
      </c>
      <c r="G30" s="196">
        <v>588</v>
      </c>
      <c r="H30" s="272">
        <v>756</v>
      </c>
      <c r="I30" s="198" t="s">
        <v>264</v>
      </c>
      <c r="J30" s="279" t="s">
        <v>264</v>
      </c>
      <c r="K30" s="197">
        <v>697</v>
      </c>
      <c r="L30" s="195" t="s">
        <v>264</v>
      </c>
      <c r="M30" s="197" t="s">
        <v>264</v>
      </c>
      <c r="N30" s="198" t="s">
        <v>264</v>
      </c>
      <c r="O30" s="198" t="s">
        <v>264</v>
      </c>
      <c r="P30" s="307" t="s">
        <v>264</v>
      </c>
    </row>
    <row r="31" spans="1:16" ht="21" customHeight="1" hidden="1" thickBot="1">
      <c r="A31" s="482"/>
      <c r="B31" s="483"/>
      <c r="C31" s="483"/>
      <c r="D31" s="484"/>
      <c r="E31" s="97" t="s">
        <v>263</v>
      </c>
      <c r="F31" s="207" t="s">
        <v>264</v>
      </c>
      <c r="G31" s="208">
        <f>G30/7.4*1000</f>
        <v>79459.45945945945</v>
      </c>
      <c r="H31" s="275">
        <f>H30/9.3*1000</f>
        <v>81290.32258064515</v>
      </c>
      <c r="I31" s="283" t="s">
        <v>264</v>
      </c>
      <c r="J31" s="282" t="s">
        <v>264</v>
      </c>
      <c r="K31" s="209">
        <f>K30/8.4*1000</f>
        <v>82976.19047619047</v>
      </c>
      <c r="L31" s="207" t="s">
        <v>264</v>
      </c>
      <c r="M31" s="210" t="s">
        <v>264</v>
      </c>
      <c r="N31" s="211" t="s">
        <v>264</v>
      </c>
      <c r="O31" s="211" t="s">
        <v>264</v>
      </c>
      <c r="P31" s="310" t="s">
        <v>264</v>
      </c>
    </row>
    <row r="32" spans="1:16" ht="21" customHeight="1">
      <c r="A32" s="500" t="s">
        <v>64</v>
      </c>
      <c r="B32" s="501"/>
      <c r="C32" s="501"/>
      <c r="D32" s="502"/>
      <c r="E32" s="94" t="s">
        <v>183</v>
      </c>
      <c r="F32" s="190">
        <v>382</v>
      </c>
      <c r="G32" s="212">
        <v>499</v>
      </c>
      <c r="H32" s="276">
        <v>690</v>
      </c>
      <c r="I32" s="284" t="s">
        <v>599</v>
      </c>
      <c r="J32" s="301">
        <f>'Мч, софит, пл'!G15</f>
        <v>427</v>
      </c>
      <c r="K32" s="213">
        <v>643</v>
      </c>
      <c r="L32" s="190">
        <f>'Мч, софит, пл'!I15</f>
        <v>745</v>
      </c>
      <c r="M32" s="193">
        <v>634</v>
      </c>
      <c r="N32" s="214">
        <v>745</v>
      </c>
      <c r="O32" s="214">
        <v>790</v>
      </c>
      <c r="P32" s="311">
        <v>800</v>
      </c>
    </row>
    <row r="33" spans="1:16" ht="21" customHeight="1" thickBot="1">
      <c r="A33" s="450" t="s">
        <v>65</v>
      </c>
      <c r="B33" s="428"/>
      <c r="C33" s="428"/>
      <c r="D33" s="493"/>
      <c r="E33" s="96" t="s">
        <v>183</v>
      </c>
      <c r="F33" s="215">
        <f>F32+10</f>
        <v>392</v>
      </c>
      <c r="G33" s="216">
        <f>G32+10</f>
        <v>509</v>
      </c>
      <c r="H33" s="277">
        <f>H32+20</f>
        <v>710</v>
      </c>
      <c r="I33" s="285" t="s">
        <v>603</v>
      </c>
      <c r="J33" s="302">
        <v>437</v>
      </c>
      <c r="K33" s="217">
        <f>K32+10</f>
        <v>653</v>
      </c>
      <c r="L33" s="215">
        <v>755</v>
      </c>
      <c r="M33" s="218">
        <v>644</v>
      </c>
      <c r="N33" s="219">
        <v>755</v>
      </c>
      <c r="O33" s="219">
        <v>800</v>
      </c>
      <c r="P33" s="312">
        <v>810</v>
      </c>
    </row>
    <row r="34" spans="1:16" ht="21" customHeight="1">
      <c r="A34" s="364"/>
      <c r="B34" s="172"/>
      <c r="C34" s="172"/>
      <c r="D34" s="172"/>
      <c r="E34" s="99"/>
      <c r="F34" s="381"/>
      <c r="G34" s="382"/>
      <c r="H34" s="382"/>
      <c r="I34" s="382"/>
      <c r="J34" s="383"/>
      <c r="K34" s="382"/>
      <c r="L34" s="381"/>
      <c r="M34" s="381"/>
      <c r="N34" s="384"/>
      <c r="O34" s="384"/>
      <c r="P34" s="385"/>
    </row>
    <row r="35" spans="1:5" ht="18">
      <c r="A35" s="429" t="s">
        <v>382</v>
      </c>
      <c r="B35" s="429"/>
      <c r="C35" s="429"/>
      <c r="D35" s="429"/>
      <c r="E35" s="429"/>
    </row>
    <row r="36" spans="1:16" ht="15.75">
      <c r="A36" s="485" t="s">
        <v>506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</row>
    <row r="37" spans="1:16" ht="15.75">
      <c r="A37" s="485" t="s">
        <v>507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</row>
    <row r="38" spans="1:16" ht="12.75">
      <c r="A38" s="426" t="s">
        <v>425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</row>
    <row r="39" spans="1:16" ht="12.75">
      <c r="A39" s="412" t="s">
        <v>70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</row>
    <row r="40" spans="1:17" ht="12.75">
      <c r="A40" s="489" t="s">
        <v>418</v>
      </c>
      <c r="B40" s="489"/>
      <c r="C40" s="489"/>
      <c r="D40" s="489"/>
      <c r="E40" s="489"/>
      <c r="F40" s="489"/>
      <c r="G40" s="489" t="s">
        <v>419</v>
      </c>
      <c r="H40" s="489"/>
      <c r="I40" s="489"/>
      <c r="J40" s="489"/>
      <c r="K40" s="489"/>
      <c r="L40" s="489"/>
      <c r="M40" s="489" t="s">
        <v>420</v>
      </c>
      <c r="N40" s="489"/>
      <c r="O40" s="489"/>
      <c r="P40" s="489"/>
      <c r="Q40" s="489"/>
    </row>
    <row r="41" spans="1:16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2.75">
      <c r="A42" s="222" t="s">
        <v>421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489" t="s">
        <v>593</v>
      </c>
      <c r="L46" s="489"/>
      <c r="M46" s="60"/>
      <c r="N46" s="60"/>
      <c r="O46" s="60"/>
      <c r="P46" s="60"/>
    </row>
    <row r="47" spans="1:16" ht="12.75">
      <c r="A47" s="222" t="s">
        <v>422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>
      <c r="A49" s="222" t="s">
        <v>423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2" ht="5.25" customHeight="1"/>
    <row r="53" spans="1:13" ht="15">
      <c r="A53" s="490"/>
      <c r="B53" s="490"/>
      <c r="C53" s="490"/>
      <c r="D53" s="490"/>
      <c r="E53" s="488"/>
      <c r="F53" s="488"/>
      <c r="G53" s="488"/>
      <c r="H53" s="488"/>
      <c r="I53" s="488"/>
      <c r="J53" s="488"/>
      <c r="K53" s="488"/>
      <c r="L53" s="488"/>
      <c r="M53" s="488"/>
    </row>
    <row r="54" spans="1:13" ht="15">
      <c r="A54" s="490"/>
      <c r="B54" s="490"/>
      <c r="C54" s="490"/>
      <c r="D54" s="490"/>
      <c r="E54" s="488"/>
      <c r="F54" s="488"/>
      <c r="G54" s="488"/>
      <c r="H54" s="488"/>
      <c r="I54" s="146"/>
      <c r="J54" s="488"/>
      <c r="K54" s="488"/>
      <c r="L54" s="488"/>
      <c r="M54" s="488"/>
    </row>
    <row r="55" spans="1:13" ht="15">
      <c r="A55" s="490"/>
      <c r="B55" s="490"/>
      <c r="C55" s="490"/>
      <c r="D55" s="490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</sheetData>
  <sheetProtection/>
  <mergeCells count="52">
    <mergeCell ref="P11:P12"/>
    <mergeCell ref="A13:D13"/>
    <mergeCell ref="F11:K11"/>
    <mergeCell ref="F12:G12"/>
    <mergeCell ref="H12:I12"/>
    <mergeCell ref="J12:K12"/>
    <mergeCell ref="F13:G13"/>
    <mergeCell ref="L11:L12"/>
    <mergeCell ref="N11:N12"/>
    <mergeCell ref="O11:O12"/>
    <mergeCell ref="E16:E17"/>
    <mergeCell ref="H13:I13"/>
    <mergeCell ref="J13:K13"/>
    <mergeCell ref="A14:F14"/>
    <mergeCell ref="F16:H16"/>
    <mergeCell ref="A18:D20"/>
    <mergeCell ref="C1:O2"/>
    <mergeCell ref="A15:V15"/>
    <mergeCell ref="D4:O4"/>
    <mergeCell ref="D5:O5"/>
    <mergeCell ref="D6:O6"/>
    <mergeCell ref="D3:P3"/>
    <mergeCell ref="C7:O7"/>
    <mergeCell ref="K8:P8"/>
    <mergeCell ref="A10:P10"/>
    <mergeCell ref="A11:D11"/>
    <mergeCell ref="A16:D17"/>
    <mergeCell ref="A37:P37"/>
    <mergeCell ref="A39:P39"/>
    <mergeCell ref="A33:D33"/>
    <mergeCell ref="M40:Q40"/>
    <mergeCell ref="J54:K54"/>
    <mergeCell ref="A40:F40"/>
    <mergeCell ref="G40:L40"/>
    <mergeCell ref="A32:D32"/>
    <mergeCell ref="I16:K16"/>
    <mergeCell ref="L54:M54"/>
    <mergeCell ref="E53:M53"/>
    <mergeCell ref="E54:F54"/>
    <mergeCell ref="G54:H54"/>
    <mergeCell ref="K46:L46"/>
    <mergeCell ref="A53:D55"/>
    <mergeCell ref="P16:P17"/>
    <mergeCell ref="A35:E35"/>
    <mergeCell ref="A38:P38"/>
    <mergeCell ref="A24:D28"/>
    <mergeCell ref="A21:D23"/>
    <mergeCell ref="A29:D31"/>
    <mergeCell ref="A36:P36"/>
    <mergeCell ref="O16:O17"/>
    <mergeCell ref="L16:L17"/>
    <mergeCell ref="N16:N17"/>
  </mergeCells>
  <printOptions/>
  <pageMargins left="0.7874015748031497" right="0" top="0.3937007874015748" bottom="0" header="0" footer="0"/>
  <pageSetup horizontalDpi="600" verticalDpi="600" orientation="landscape" paperSize="9" scale="75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7">
      <selection activeCell="G20" sqref="G20"/>
    </sheetView>
  </sheetViews>
  <sheetFormatPr defaultColWidth="9.00390625" defaultRowHeight="12.75"/>
  <cols>
    <col min="4" max="4" width="22.25390625" style="0" customWidth="1"/>
    <col min="5" max="5" width="12.875" style="0" customWidth="1"/>
    <col min="6" max="14" width="12.75390625" style="0" customWidth="1"/>
  </cols>
  <sheetData>
    <row r="1" spans="3:13" ht="19.5" customHeight="1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3:13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4:14" ht="12.75"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</row>
    <row r="4" spans="4:13" ht="12.75">
      <c r="D4" s="452" t="s">
        <v>571</v>
      </c>
      <c r="E4" s="452"/>
      <c r="F4" s="452"/>
      <c r="G4" s="452"/>
      <c r="H4" s="452"/>
      <c r="I4" s="452"/>
      <c r="J4" s="452"/>
      <c r="K4" s="452"/>
      <c r="L4" s="452"/>
      <c r="M4" s="452"/>
    </row>
    <row r="5" spans="4:13" ht="15" customHeight="1">
      <c r="D5" s="452" t="s">
        <v>572</v>
      </c>
      <c r="E5" s="452"/>
      <c r="F5" s="452"/>
      <c r="G5" s="452"/>
      <c r="H5" s="452"/>
      <c r="I5" s="452"/>
      <c r="J5" s="452"/>
      <c r="K5" s="452"/>
      <c r="L5" s="452"/>
      <c r="M5" s="452"/>
    </row>
    <row r="6" spans="4:13" ht="12.75">
      <c r="D6" s="453"/>
      <c r="E6" s="453"/>
      <c r="F6" s="453"/>
      <c r="G6" s="453"/>
      <c r="H6" s="453"/>
      <c r="I6" s="453"/>
      <c r="J6" s="453"/>
      <c r="K6" s="453"/>
      <c r="L6" s="453"/>
      <c r="M6" s="453"/>
    </row>
    <row r="7" spans="2:14" ht="26.25">
      <c r="B7" s="438" t="s">
        <v>17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268">
        <v>43497</v>
      </c>
      <c r="N7" s="1"/>
    </row>
    <row r="8" spans="10:14" ht="12.75">
      <c r="J8" s="543" t="s">
        <v>19</v>
      </c>
      <c r="K8" s="543"/>
      <c r="L8" s="543"/>
      <c r="M8" s="543"/>
      <c r="N8" s="257"/>
    </row>
    <row r="9" spans="1:14" ht="21" thickBot="1">
      <c r="A9" s="441" t="s">
        <v>288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62"/>
    </row>
    <row r="10" spans="1:14" ht="18.75" customHeight="1">
      <c r="A10" s="414" t="s">
        <v>20</v>
      </c>
      <c r="B10" s="415"/>
      <c r="C10" s="415"/>
      <c r="D10" s="416"/>
      <c r="E10" s="4" t="s">
        <v>21</v>
      </c>
      <c r="F10" s="9" t="s">
        <v>23</v>
      </c>
      <c r="G10" s="9" t="s">
        <v>25</v>
      </c>
      <c r="H10" s="9" t="s">
        <v>169</v>
      </c>
      <c r="I10" s="422" t="s">
        <v>381</v>
      </c>
      <c r="J10" s="424" t="s">
        <v>57</v>
      </c>
      <c r="K10" s="422" t="s">
        <v>58</v>
      </c>
      <c r="L10" s="420" t="s">
        <v>27</v>
      </c>
      <c r="M10" s="539"/>
      <c r="N10" s="56"/>
    </row>
    <row r="11" spans="1:13" ht="19.5" customHeight="1" thickBot="1">
      <c r="A11" s="417"/>
      <c r="B11" s="418"/>
      <c r="C11" s="418"/>
      <c r="D11" s="419"/>
      <c r="E11" s="6" t="s">
        <v>22</v>
      </c>
      <c r="F11" s="12" t="s">
        <v>24</v>
      </c>
      <c r="G11" s="12" t="s">
        <v>28</v>
      </c>
      <c r="H11" s="12" t="s">
        <v>29</v>
      </c>
      <c r="I11" s="423"/>
      <c r="J11" s="425"/>
      <c r="K11" s="423"/>
      <c r="L11" s="11" t="s">
        <v>28</v>
      </c>
      <c r="M11" s="29" t="s">
        <v>29</v>
      </c>
    </row>
    <row r="12" spans="1:13" ht="16.5" customHeight="1" thickBot="1">
      <c r="A12" s="540" t="s">
        <v>71</v>
      </c>
      <c r="B12" s="541"/>
      <c r="C12" s="541"/>
      <c r="D12" s="542"/>
      <c r="E12" s="34" t="s">
        <v>32</v>
      </c>
      <c r="F12" s="59">
        <v>406</v>
      </c>
      <c r="G12" s="59">
        <v>452</v>
      </c>
      <c r="H12" s="59">
        <v>661</v>
      </c>
      <c r="I12" s="59">
        <v>774</v>
      </c>
      <c r="J12" s="59">
        <v>829</v>
      </c>
      <c r="K12" s="313">
        <v>839</v>
      </c>
      <c r="L12" s="260" t="s">
        <v>289</v>
      </c>
      <c r="M12" s="98" t="s">
        <v>289</v>
      </c>
    </row>
    <row r="14" spans="1:13" ht="21" thickBot="1">
      <c r="A14" s="441" t="s">
        <v>49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</row>
    <row r="15" spans="1:13" ht="19.5" customHeight="1">
      <c r="A15" s="544" t="s">
        <v>20</v>
      </c>
      <c r="B15" s="545"/>
      <c r="C15" s="545"/>
      <c r="D15" s="546"/>
      <c r="E15" s="4" t="s">
        <v>21</v>
      </c>
      <c r="F15" s="9" t="s">
        <v>23</v>
      </c>
      <c r="G15" s="243" t="s">
        <v>25</v>
      </c>
      <c r="H15" s="9" t="s">
        <v>508</v>
      </c>
      <c r="I15" s="439" t="s">
        <v>381</v>
      </c>
      <c r="J15" s="422" t="s">
        <v>57</v>
      </c>
      <c r="K15" s="422" t="s">
        <v>58</v>
      </c>
      <c r="L15" s="420" t="s">
        <v>27</v>
      </c>
      <c r="M15" s="539"/>
    </row>
    <row r="16" spans="1:13" ht="19.5" customHeight="1" thickBot="1">
      <c r="A16" s="547"/>
      <c r="B16" s="548"/>
      <c r="C16" s="548"/>
      <c r="D16" s="549"/>
      <c r="E16" s="6" t="s">
        <v>22</v>
      </c>
      <c r="F16" s="12" t="s">
        <v>24</v>
      </c>
      <c r="G16" s="244" t="s">
        <v>28</v>
      </c>
      <c r="H16" s="12" t="s">
        <v>509</v>
      </c>
      <c r="I16" s="440"/>
      <c r="J16" s="423"/>
      <c r="K16" s="423"/>
      <c r="L16" s="11" t="s">
        <v>28</v>
      </c>
      <c r="M16" s="29" t="s">
        <v>29</v>
      </c>
    </row>
    <row r="17" spans="1:13" ht="21.75" customHeight="1">
      <c r="A17" s="536" t="s">
        <v>50</v>
      </c>
      <c r="B17" s="537"/>
      <c r="C17" s="537"/>
      <c r="D17" s="538"/>
      <c r="E17" s="255" t="s">
        <v>48</v>
      </c>
      <c r="F17" s="254">
        <v>175</v>
      </c>
      <c r="G17" s="254">
        <v>295</v>
      </c>
      <c r="H17" s="254">
        <v>315</v>
      </c>
      <c r="I17" s="254">
        <v>390</v>
      </c>
      <c r="J17" s="254">
        <v>405</v>
      </c>
      <c r="K17" s="254">
        <v>420</v>
      </c>
      <c r="L17" s="261" t="s">
        <v>289</v>
      </c>
      <c r="M17" s="256" t="s">
        <v>289</v>
      </c>
    </row>
    <row r="18" spans="1:13" ht="21.75" customHeight="1">
      <c r="A18" s="529" t="s">
        <v>72</v>
      </c>
      <c r="B18" s="530"/>
      <c r="C18" s="530"/>
      <c r="D18" s="531"/>
      <c r="E18" s="15" t="s">
        <v>48</v>
      </c>
      <c r="F18" s="18">
        <v>600</v>
      </c>
      <c r="G18" s="18">
        <v>850</v>
      </c>
      <c r="H18" s="18">
        <v>950</v>
      </c>
      <c r="I18" s="18">
        <v>1200</v>
      </c>
      <c r="J18" s="18">
        <v>1250</v>
      </c>
      <c r="K18" s="18">
        <v>1300</v>
      </c>
      <c r="L18" s="103" t="s">
        <v>289</v>
      </c>
      <c r="M18" s="106" t="s">
        <v>289</v>
      </c>
    </row>
    <row r="19" spans="1:13" ht="21.75" customHeight="1">
      <c r="A19" s="529" t="s">
        <v>73</v>
      </c>
      <c r="B19" s="530"/>
      <c r="C19" s="530"/>
      <c r="D19" s="531"/>
      <c r="E19" s="15" t="s">
        <v>48</v>
      </c>
      <c r="F19" s="18">
        <v>275</v>
      </c>
      <c r="G19" s="18">
        <v>385</v>
      </c>
      <c r="H19" s="18">
        <v>420</v>
      </c>
      <c r="I19" s="18">
        <v>590</v>
      </c>
      <c r="J19" s="18">
        <v>620</v>
      </c>
      <c r="K19" s="18">
        <v>630</v>
      </c>
      <c r="L19" s="103" t="s">
        <v>289</v>
      </c>
      <c r="M19" s="106" t="s">
        <v>289</v>
      </c>
    </row>
    <row r="20" spans="1:13" ht="21.75" customHeight="1">
      <c r="A20" s="529" t="s">
        <v>51</v>
      </c>
      <c r="B20" s="530"/>
      <c r="C20" s="530"/>
      <c r="D20" s="531"/>
      <c r="E20" s="15" t="s">
        <v>48</v>
      </c>
      <c r="F20" s="18">
        <v>195</v>
      </c>
      <c r="G20" s="18">
        <v>300</v>
      </c>
      <c r="H20" s="18">
        <v>335</v>
      </c>
      <c r="I20" s="18">
        <v>410</v>
      </c>
      <c r="J20" s="18">
        <v>450</v>
      </c>
      <c r="K20" s="18">
        <v>470</v>
      </c>
      <c r="L20" s="103" t="s">
        <v>289</v>
      </c>
      <c r="M20" s="106" t="s">
        <v>289</v>
      </c>
    </row>
    <row r="21" spans="1:13" ht="21.75" customHeight="1">
      <c r="A21" s="529" t="s">
        <v>74</v>
      </c>
      <c r="B21" s="530"/>
      <c r="C21" s="530"/>
      <c r="D21" s="531"/>
      <c r="E21" s="15" t="s">
        <v>48</v>
      </c>
      <c r="F21" s="18">
        <v>175</v>
      </c>
      <c r="G21" s="18">
        <v>295</v>
      </c>
      <c r="H21" s="18">
        <v>315</v>
      </c>
      <c r="I21" s="18">
        <v>385</v>
      </c>
      <c r="J21" s="18">
        <v>405</v>
      </c>
      <c r="K21" s="18">
        <v>425</v>
      </c>
      <c r="L21" s="103" t="s">
        <v>289</v>
      </c>
      <c r="M21" s="106" t="s">
        <v>289</v>
      </c>
    </row>
    <row r="22" spans="1:13" ht="21.75" customHeight="1">
      <c r="A22" s="529" t="s">
        <v>52</v>
      </c>
      <c r="B22" s="530"/>
      <c r="C22" s="530"/>
      <c r="D22" s="531"/>
      <c r="E22" s="15" t="s">
        <v>48</v>
      </c>
      <c r="F22" s="18">
        <v>275</v>
      </c>
      <c r="G22" s="18">
        <v>390</v>
      </c>
      <c r="H22" s="18">
        <v>420</v>
      </c>
      <c r="I22" s="18">
        <v>590</v>
      </c>
      <c r="J22" s="18">
        <v>620</v>
      </c>
      <c r="K22" s="304">
        <v>650</v>
      </c>
      <c r="L22" s="103" t="s">
        <v>289</v>
      </c>
      <c r="M22" s="106" t="s">
        <v>289</v>
      </c>
    </row>
    <row r="23" spans="1:13" ht="21.75" customHeight="1">
      <c r="A23" s="529" t="s">
        <v>75</v>
      </c>
      <c r="B23" s="530"/>
      <c r="C23" s="530"/>
      <c r="D23" s="531"/>
      <c r="E23" s="15" t="s">
        <v>48</v>
      </c>
      <c r="F23" s="18">
        <v>245</v>
      </c>
      <c r="G23" s="18">
        <v>335</v>
      </c>
      <c r="H23" s="18">
        <v>405</v>
      </c>
      <c r="I23" s="18">
        <v>510</v>
      </c>
      <c r="J23" s="18">
        <v>530</v>
      </c>
      <c r="K23" s="18">
        <v>550</v>
      </c>
      <c r="L23" s="103" t="s">
        <v>289</v>
      </c>
      <c r="M23" s="106" t="s">
        <v>289</v>
      </c>
    </row>
    <row r="24" spans="1:13" ht="21.75" customHeight="1">
      <c r="A24" s="529" t="s">
        <v>53</v>
      </c>
      <c r="B24" s="530"/>
      <c r="C24" s="530"/>
      <c r="D24" s="531"/>
      <c r="E24" s="15" t="s">
        <v>48</v>
      </c>
      <c r="F24" s="18">
        <v>570</v>
      </c>
      <c r="G24" s="18">
        <v>830</v>
      </c>
      <c r="H24" s="18">
        <v>890</v>
      </c>
      <c r="I24" s="18">
        <v>1200</v>
      </c>
      <c r="J24" s="18">
        <v>1250</v>
      </c>
      <c r="K24" s="18">
        <v>1300</v>
      </c>
      <c r="L24" s="103" t="s">
        <v>289</v>
      </c>
      <c r="M24" s="106" t="s">
        <v>289</v>
      </c>
    </row>
    <row r="25" spans="1:13" ht="21.75" customHeight="1">
      <c r="A25" s="534" t="s">
        <v>54</v>
      </c>
      <c r="B25" s="535"/>
      <c r="C25" s="535"/>
      <c r="D25" s="535"/>
      <c r="E25" s="15" t="s">
        <v>48</v>
      </c>
      <c r="F25" s="18">
        <v>195</v>
      </c>
      <c r="G25" s="18">
        <v>300</v>
      </c>
      <c r="H25" s="18">
        <v>335</v>
      </c>
      <c r="I25" s="18">
        <v>420</v>
      </c>
      <c r="J25" s="18">
        <v>440</v>
      </c>
      <c r="K25" s="18">
        <v>460</v>
      </c>
      <c r="L25" s="103" t="s">
        <v>289</v>
      </c>
      <c r="M25" s="106" t="s">
        <v>289</v>
      </c>
    </row>
    <row r="26" spans="1:13" ht="21.75" customHeight="1" thickBot="1">
      <c r="A26" s="532" t="s">
        <v>55</v>
      </c>
      <c r="B26" s="533"/>
      <c r="C26" s="533"/>
      <c r="D26" s="533"/>
      <c r="E26" s="5" t="s">
        <v>48</v>
      </c>
      <c r="F26" s="21">
        <v>215</v>
      </c>
      <c r="G26" s="21">
        <v>310</v>
      </c>
      <c r="H26" s="21">
        <v>350</v>
      </c>
      <c r="I26" s="21">
        <v>470</v>
      </c>
      <c r="J26" s="21">
        <v>490</v>
      </c>
      <c r="K26" s="21">
        <v>510</v>
      </c>
      <c r="L26" s="104" t="s">
        <v>289</v>
      </c>
      <c r="M26" s="107" t="s">
        <v>289</v>
      </c>
    </row>
    <row r="27" spans="1:13" ht="21.75" customHeight="1" thickBot="1">
      <c r="A27" s="532" t="s">
        <v>76</v>
      </c>
      <c r="B27" s="533"/>
      <c r="C27" s="533"/>
      <c r="D27" s="533"/>
      <c r="E27" s="5" t="s">
        <v>48</v>
      </c>
      <c r="F27" s="21">
        <v>6</v>
      </c>
      <c r="G27" s="21" t="s">
        <v>68</v>
      </c>
      <c r="H27" s="21" t="s">
        <v>68</v>
      </c>
      <c r="I27" s="21" t="s">
        <v>68</v>
      </c>
      <c r="J27" s="21" t="s">
        <v>68</v>
      </c>
      <c r="K27" s="21" t="s">
        <v>68</v>
      </c>
      <c r="L27" s="21">
        <v>6</v>
      </c>
      <c r="M27" s="22">
        <v>6</v>
      </c>
    </row>
    <row r="29" spans="1:6" ht="18">
      <c r="A29" s="429" t="s">
        <v>504</v>
      </c>
      <c r="B29" s="429"/>
      <c r="C29" s="429"/>
      <c r="D29" s="429"/>
      <c r="E29" s="429"/>
      <c r="F29" s="429"/>
    </row>
    <row r="30" spans="1:15" ht="15">
      <c r="A30" s="485" t="s">
        <v>427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30"/>
    </row>
    <row r="31" spans="1:14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7" ht="15">
      <c r="A32" s="485" t="s">
        <v>70</v>
      </c>
      <c r="B32" s="485"/>
      <c r="C32" s="485"/>
      <c r="D32" s="485"/>
      <c r="E32" s="485"/>
      <c r="F32" s="485"/>
      <c r="G32" s="485"/>
    </row>
    <row r="33" spans="1:14" ht="12.75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</row>
    <row r="34" spans="1:14" ht="15.75">
      <c r="A34" s="528" t="s">
        <v>177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</row>
    <row r="35" spans="1:14" ht="15">
      <c r="A35" s="485" t="s">
        <v>517</v>
      </c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</row>
    <row r="36" spans="1:14" ht="15">
      <c r="A36" s="485" t="s">
        <v>426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</row>
    <row r="37" spans="1:14" ht="15">
      <c r="A37" s="485" t="s">
        <v>178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</row>
    <row r="38" spans="1:14" ht="15">
      <c r="A38" s="485" t="s">
        <v>528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</row>
    <row r="39" spans="1:14" ht="15">
      <c r="A39" s="485" t="s">
        <v>475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</row>
    <row r="40" spans="1:14" ht="12.75">
      <c r="A40" s="412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412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</row>
    <row r="42" spans="1:14" ht="12.75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1:14" ht="12.75">
      <c r="A43" s="412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</row>
    <row r="45" spans="1:14" ht="12.75">
      <c r="A45" s="412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</row>
    <row r="46" spans="1:14" ht="12.75">
      <c r="A46" s="412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</row>
    <row r="47" spans="1:14" ht="12.75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</sheetData>
  <sheetProtection/>
  <mergeCells count="50">
    <mergeCell ref="J10:J11"/>
    <mergeCell ref="K10:K11"/>
    <mergeCell ref="D6:M6"/>
    <mergeCell ref="K15:K16"/>
    <mergeCell ref="I15:I16"/>
    <mergeCell ref="A15:D16"/>
    <mergeCell ref="B7:L7"/>
    <mergeCell ref="A9:M9"/>
    <mergeCell ref="A14:M14"/>
    <mergeCell ref="L15:M15"/>
    <mergeCell ref="C1:M2"/>
    <mergeCell ref="D4:M4"/>
    <mergeCell ref="A23:D23"/>
    <mergeCell ref="D3:N3"/>
    <mergeCell ref="A10:D11"/>
    <mergeCell ref="L10:M10"/>
    <mergeCell ref="I10:I11"/>
    <mergeCell ref="D5:M5"/>
    <mergeCell ref="A12:D12"/>
    <mergeCell ref="J8:M8"/>
    <mergeCell ref="J15:J16"/>
    <mergeCell ref="A21:D21"/>
    <mergeCell ref="A17:D17"/>
    <mergeCell ref="A20:D20"/>
    <mergeCell ref="A18:D18"/>
    <mergeCell ref="A19:D19"/>
    <mergeCell ref="A32:G32"/>
    <mergeCell ref="A22:D22"/>
    <mergeCell ref="A27:D27"/>
    <mergeCell ref="A30:N30"/>
    <mergeCell ref="A25:D25"/>
    <mergeCell ref="A24:D24"/>
    <mergeCell ref="A26:D26"/>
    <mergeCell ref="A29:F29"/>
    <mergeCell ref="A39:N39"/>
    <mergeCell ref="A36:N36"/>
    <mergeCell ref="A33:N33"/>
    <mergeCell ref="A34:N34"/>
    <mergeCell ref="A38:N38"/>
    <mergeCell ref="A37:N37"/>
    <mergeCell ref="A35:N35"/>
    <mergeCell ref="A48:N48"/>
    <mergeCell ref="A44:N44"/>
    <mergeCell ref="A45:N45"/>
    <mergeCell ref="A46:N46"/>
    <mergeCell ref="A47:N47"/>
    <mergeCell ref="A40:N40"/>
    <mergeCell ref="A41:N41"/>
    <mergeCell ref="A42:N42"/>
    <mergeCell ref="A43:N43"/>
  </mergeCells>
  <printOptions/>
  <pageMargins left="0.7874015748031497" right="0.7874015748031497" top="0" bottom="0" header="0" footer="0"/>
  <pageSetup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7">
      <selection activeCell="L29" sqref="L29:M29"/>
    </sheetView>
  </sheetViews>
  <sheetFormatPr defaultColWidth="9.00390625" defaultRowHeight="12.75"/>
  <cols>
    <col min="3" max="3" width="5.00390625" style="0" customWidth="1"/>
    <col min="4" max="4" width="2.125" style="0" customWidth="1"/>
    <col min="5" max="5" width="6.375" style="0" customWidth="1"/>
    <col min="6" max="6" width="9.625" style="0" customWidth="1"/>
    <col min="7" max="7" width="10.125" style="0" customWidth="1"/>
    <col min="8" max="8" width="9.625" style="0" customWidth="1"/>
    <col min="9" max="9" width="9.25390625" style="0" customWidth="1"/>
    <col min="10" max="10" width="8.875" style="0" customWidth="1"/>
    <col min="11" max="11" width="2.875" style="0" customWidth="1"/>
    <col min="12" max="12" width="9.625" style="0" customWidth="1"/>
    <col min="13" max="13" width="1.625" style="0" customWidth="1"/>
    <col min="14" max="14" width="9.375" style="0" customWidth="1"/>
    <col min="15" max="15" width="1.625" style="0" customWidth="1"/>
    <col min="16" max="16" width="8.875" style="0" customWidth="1"/>
    <col min="17" max="17" width="2.375" style="0" customWidth="1"/>
    <col min="18" max="18" width="10.875" style="0" customWidth="1"/>
    <col min="19" max="19" width="5.625" style="0" customWidth="1"/>
    <col min="20" max="20" width="8.875" style="0" customWidth="1"/>
  </cols>
  <sheetData>
    <row r="1" spans="3:19" ht="19.5" customHeight="1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3:19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</row>
    <row r="3" spans="4:19" ht="12.75"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4:19" ht="12.75">
      <c r="D4" s="452" t="s">
        <v>18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</row>
    <row r="5" spans="4:19" ht="12.75"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</row>
    <row r="6" spans="4:19" ht="12.75"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3:19" ht="26.25">
      <c r="C7" s="438" t="s">
        <v>17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550">
        <v>43497</v>
      </c>
      <c r="S7" s="550"/>
    </row>
    <row r="8" spans="3:19" ht="13.5" customHeight="1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45" t="s">
        <v>19</v>
      </c>
      <c r="O8" s="445"/>
      <c r="P8" s="445"/>
      <c r="Q8" s="445"/>
      <c r="R8" s="445"/>
      <c r="S8" s="445"/>
    </row>
    <row r="9" spans="1:20" ht="18.75" customHeight="1" thickBot="1">
      <c r="A9" s="446" t="s">
        <v>84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62"/>
    </row>
    <row r="10" spans="1:20" ht="27.75" customHeight="1">
      <c r="A10" s="570" t="s">
        <v>20</v>
      </c>
      <c r="B10" s="571"/>
      <c r="C10" s="571"/>
      <c r="D10" s="572"/>
      <c r="E10" s="63" t="s">
        <v>21</v>
      </c>
      <c r="F10" s="420" t="s">
        <v>23</v>
      </c>
      <c r="G10" s="584"/>
      <c r="H10" s="585" t="s">
        <v>465</v>
      </c>
      <c r="I10" s="586"/>
      <c r="J10" s="583" t="s">
        <v>184</v>
      </c>
      <c r="K10" s="583"/>
      <c r="L10" s="583"/>
      <c r="M10" s="439"/>
      <c r="N10" s="420" t="s">
        <v>168</v>
      </c>
      <c r="O10" s="584"/>
      <c r="P10" s="584"/>
      <c r="Q10" s="584"/>
      <c r="R10" s="424" t="s">
        <v>383</v>
      </c>
      <c r="S10" s="590"/>
      <c r="T10" s="56"/>
    </row>
    <row r="11" spans="1:19" ht="18.75" customHeight="1" thickBot="1">
      <c r="A11" s="580"/>
      <c r="B11" s="581"/>
      <c r="C11" s="581"/>
      <c r="D11" s="582"/>
      <c r="E11" s="12" t="s">
        <v>22</v>
      </c>
      <c r="F11" s="262" t="s">
        <v>522</v>
      </c>
      <c r="G11" s="238" t="s">
        <v>464</v>
      </c>
      <c r="H11" s="262" t="s">
        <v>522</v>
      </c>
      <c r="I11" s="238" t="s">
        <v>464</v>
      </c>
      <c r="J11" s="582" t="s">
        <v>24</v>
      </c>
      <c r="K11" s="587"/>
      <c r="L11" s="582" t="s">
        <v>81</v>
      </c>
      <c r="M11" s="587"/>
      <c r="N11" s="582" t="s">
        <v>78</v>
      </c>
      <c r="O11" s="587"/>
      <c r="P11" s="582" t="s">
        <v>79</v>
      </c>
      <c r="Q11" s="592"/>
      <c r="R11" s="425"/>
      <c r="S11" s="591"/>
    </row>
    <row r="12" spans="1:19" ht="34.5" customHeight="1" thickBot="1">
      <c r="A12" s="578" t="s">
        <v>85</v>
      </c>
      <c r="B12" s="480"/>
      <c r="C12" s="480"/>
      <c r="D12" s="579"/>
      <c r="E12" s="239" t="s">
        <v>32</v>
      </c>
      <c r="F12" s="240">
        <v>810</v>
      </c>
      <c r="G12" s="240">
        <v>1220</v>
      </c>
      <c r="H12" s="241">
        <v>1110</v>
      </c>
      <c r="I12" s="240">
        <v>1550</v>
      </c>
      <c r="J12" s="613">
        <v>675</v>
      </c>
      <c r="K12" s="614"/>
      <c r="L12" s="613">
        <v>925</v>
      </c>
      <c r="M12" s="614"/>
      <c r="N12" s="620" t="s">
        <v>289</v>
      </c>
      <c r="O12" s="621"/>
      <c r="P12" s="620" t="s">
        <v>289</v>
      </c>
      <c r="Q12" s="621"/>
      <c r="R12" s="568" t="s">
        <v>289</v>
      </c>
      <c r="S12" s="569"/>
    </row>
    <row r="13" spans="1:19" ht="14.25">
      <c r="A13" s="619" t="s">
        <v>172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</row>
    <row r="14" spans="1:19" ht="13.5" customHeight="1">
      <c r="A14" s="622" t="s">
        <v>404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15" customHeight="1">
      <c r="A15" s="622" t="s">
        <v>405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14.25" customHeight="1">
      <c r="A16" s="622" t="s">
        <v>406</v>
      </c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18" customHeight="1" hidden="1" thickBot="1">
      <c r="A17" s="622"/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15.75" customHeight="1">
      <c r="A18" s="628" t="s">
        <v>407</v>
      </c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</row>
    <row r="19" spans="1:19" ht="13.5" customHeight="1">
      <c r="A19" s="622" t="s">
        <v>408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</row>
    <row r="20" spans="1:19" ht="13.5" customHeight="1">
      <c r="A20" s="622" t="s">
        <v>409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</row>
    <row r="21" spans="1:19" ht="14.25" customHeight="1">
      <c r="A21" s="622" t="s">
        <v>428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</row>
    <row r="22" spans="1:19" ht="14.25" customHeight="1" thickBot="1">
      <c r="A22" s="624" t="s">
        <v>469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</row>
    <row r="23" spans="1:19" ht="15" customHeight="1">
      <c r="A23" s="570" t="s">
        <v>20</v>
      </c>
      <c r="B23" s="571"/>
      <c r="C23" s="571"/>
      <c r="D23" s="572"/>
      <c r="E23" s="63" t="s">
        <v>21</v>
      </c>
      <c r="F23" s="623" t="s">
        <v>23</v>
      </c>
      <c r="G23" s="623"/>
      <c r="H23" s="623"/>
      <c r="I23" s="623"/>
      <c r="J23" s="583" t="s">
        <v>169</v>
      </c>
      <c r="K23" s="583"/>
      <c r="L23" s="583"/>
      <c r="M23" s="439"/>
      <c r="N23" s="420" t="s">
        <v>168</v>
      </c>
      <c r="O23" s="584"/>
      <c r="P23" s="584"/>
      <c r="Q23" s="584"/>
      <c r="R23" s="424" t="s">
        <v>383</v>
      </c>
      <c r="S23" s="590"/>
    </row>
    <row r="24" spans="1:19" ht="25.5" customHeight="1" thickBot="1">
      <c r="A24" s="573"/>
      <c r="B24" s="574"/>
      <c r="C24" s="574"/>
      <c r="D24" s="575"/>
      <c r="E24" s="64" t="s">
        <v>22</v>
      </c>
      <c r="F24" s="32" t="s">
        <v>24</v>
      </c>
      <c r="G24" s="242" t="s">
        <v>466</v>
      </c>
      <c r="H24" s="32" t="s">
        <v>79</v>
      </c>
      <c r="I24" s="32" t="s">
        <v>180</v>
      </c>
      <c r="J24" s="575" t="s">
        <v>24</v>
      </c>
      <c r="K24" s="612"/>
      <c r="L24" s="575" t="s">
        <v>81</v>
      </c>
      <c r="M24" s="612"/>
      <c r="N24" s="575" t="s">
        <v>78</v>
      </c>
      <c r="O24" s="612"/>
      <c r="P24" s="575" t="s">
        <v>79</v>
      </c>
      <c r="Q24" s="612"/>
      <c r="R24" s="617"/>
      <c r="S24" s="618"/>
    </row>
    <row r="25" spans="1:19" ht="30.75" customHeight="1" thickBot="1">
      <c r="A25" s="596" t="s">
        <v>181</v>
      </c>
      <c r="B25" s="597"/>
      <c r="C25" s="597"/>
      <c r="D25" s="598"/>
      <c r="E25" s="65" t="s">
        <v>183</v>
      </c>
      <c r="F25" s="59">
        <f>'Мч, софит, пл'!F15</f>
        <v>382</v>
      </c>
      <c r="G25" s="59">
        <v>632</v>
      </c>
      <c r="H25" s="59">
        <v>865</v>
      </c>
      <c r="I25" s="18" t="s">
        <v>60</v>
      </c>
      <c r="J25" s="613">
        <f>'Мч, софит, пл'!G15</f>
        <v>427</v>
      </c>
      <c r="K25" s="614"/>
      <c r="L25" s="629">
        <f>пн!K32</f>
        <v>643</v>
      </c>
      <c r="M25" s="630"/>
      <c r="N25" s="626" t="str">
        <f>'Мч, софит, пл'!O15</f>
        <v>по запросу</v>
      </c>
      <c r="O25" s="627"/>
      <c r="P25" s="626" t="s">
        <v>289</v>
      </c>
      <c r="Q25" s="627"/>
      <c r="R25" s="576" t="s">
        <v>289</v>
      </c>
      <c r="S25" s="577"/>
    </row>
    <row r="26" spans="1:20" ht="32.25" customHeight="1" thickBot="1">
      <c r="A26" s="596" t="s">
        <v>182</v>
      </c>
      <c r="B26" s="597"/>
      <c r="C26" s="597"/>
      <c r="D26" s="598"/>
      <c r="E26" s="65" t="s">
        <v>183</v>
      </c>
      <c r="F26" s="59">
        <f>F25+10</f>
        <v>392</v>
      </c>
      <c r="G26" s="59">
        <f>G25+10</f>
        <v>642</v>
      </c>
      <c r="H26" s="59">
        <v>885</v>
      </c>
      <c r="I26" s="18" t="s">
        <v>60</v>
      </c>
      <c r="J26" s="613">
        <v>437</v>
      </c>
      <c r="K26" s="614"/>
      <c r="L26" s="613">
        <v>653</v>
      </c>
      <c r="M26" s="614"/>
      <c r="N26" s="626" t="s">
        <v>289</v>
      </c>
      <c r="O26" s="627"/>
      <c r="P26" s="626" t="s">
        <v>289</v>
      </c>
      <c r="Q26" s="627"/>
      <c r="R26" s="576" t="s">
        <v>289</v>
      </c>
      <c r="S26" s="577"/>
      <c r="T26" s="56"/>
    </row>
    <row r="27" spans="1:20" ht="21" thickBot="1">
      <c r="A27" s="441" t="s">
        <v>285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62"/>
    </row>
    <row r="28" spans="1:19" ht="15">
      <c r="A28" s="603" t="s">
        <v>20</v>
      </c>
      <c r="B28" s="604"/>
      <c r="C28" s="604"/>
      <c r="D28" s="604"/>
      <c r="E28" s="604"/>
      <c r="F28" s="604"/>
      <c r="G28" s="604"/>
      <c r="H28" s="604"/>
      <c r="I28" s="605"/>
      <c r="J28" s="608" t="s">
        <v>167</v>
      </c>
      <c r="K28" s="609"/>
      <c r="L28" s="420" t="s">
        <v>23</v>
      </c>
      <c r="M28" s="584"/>
      <c r="N28" s="584"/>
      <c r="O28" s="584"/>
      <c r="P28" s="420" t="s">
        <v>467</v>
      </c>
      <c r="Q28" s="584"/>
      <c r="R28" s="584"/>
      <c r="S28" s="539"/>
    </row>
    <row r="29" spans="1:19" ht="15.75" customHeight="1" thickBot="1">
      <c r="A29" s="606"/>
      <c r="B29" s="607"/>
      <c r="C29" s="607"/>
      <c r="D29" s="607"/>
      <c r="E29" s="607"/>
      <c r="F29" s="607"/>
      <c r="G29" s="607"/>
      <c r="H29" s="607"/>
      <c r="I29" s="600"/>
      <c r="J29" s="610"/>
      <c r="K29" s="611"/>
      <c r="L29" s="599" t="s">
        <v>79</v>
      </c>
      <c r="M29" s="600"/>
      <c r="N29" s="599" t="s">
        <v>180</v>
      </c>
      <c r="O29" s="600"/>
      <c r="P29" s="599" t="s">
        <v>79</v>
      </c>
      <c r="Q29" s="600"/>
      <c r="R29" s="599" t="s">
        <v>180</v>
      </c>
      <c r="S29" s="601"/>
    </row>
    <row r="30" spans="1:19" ht="18">
      <c r="A30" s="593" t="s">
        <v>384</v>
      </c>
      <c r="B30" s="594"/>
      <c r="C30" s="594"/>
      <c r="D30" s="594"/>
      <c r="E30" s="594"/>
      <c r="F30" s="594"/>
      <c r="G30" s="594"/>
      <c r="H30" s="594"/>
      <c r="I30" s="595"/>
      <c r="J30" s="588" t="s">
        <v>82</v>
      </c>
      <c r="K30" s="589"/>
      <c r="L30" s="615">
        <v>114</v>
      </c>
      <c r="M30" s="616"/>
      <c r="N30" s="615" t="s">
        <v>68</v>
      </c>
      <c r="O30" s="616"/>
      <c r="P30" s="556">
        <v>203</v>
      </c>
      <c r="Q30" s="557"/>
      <c r="R30" s="615" t="s">
        <v>68</v>
      </c>
      <c r="S30" s="625"/>
    </row>
    <row r="31" spans="1:19" ht="18">
      <c r="A31" s="551" t="s">
        <v>385</v>
      </c>
      <c r="B31" s="552"/>
      <c r="C31" s="552"/>
      <c r="D31" s="552"/>
      <c r="E31" s="552"/>
      <c r="F31" s="552"/>
      <c r="G31" s="552"/>
      <c r="H31" s="552"/>
      <c r="I31" s="553"/>
      <c r="J31" s="554" t="s">
        <v>82</v>
      </c>
      <c r="K31" s="555"/>
      <c r="L31" s="556">
        <v>128</v>
      </c>
      <c r="M31" s="557"/>
      <c r="N31" s="556" t="s">
        <v>68</v>
      </c>
      <c r="O31" s="557"/>
      <c r="P31" s="556">
        <v>219</v>
      </c>
      <c r="Q31" s="557"/>
      <c r="R31" s="556" t="s">
        <v>68</v>
      </c>
      <c r="S31" s="558"/>
    </row>
    <row r="32" spans="1:19" ht="18">
      <c r="A32" s="551" t="s">
        <v>161</v>
      </c>
      <c r="B32" s="552"/>
      <c r="C32" s="552"/>
      <c r="D32" s="552"/>
      <c r="E32" s="552"/>
      <c r="F32" s="552"/>
      <c r="G32" s="552"/>
      <c r="H32" s="552"/>
      <c r="I32" s="553"/>
      <c r="J32" s="554" t="s">
        <v>82</v>
      </c>
      <c r="K32" s="555"/>
      <c r="L32" s="556">
        <v>83</v>
      </c>
      <c r="M32" s="557"/>
      <c r="N32" s="556" t="s">
        <v>68</v>
      </c>
      <c r="O32" s="557"/>
      <c r="P32" s="556">
        <v>181</v>
      </c>
      <c r="Q32" s="557"/>
      <c r="R32" s="556" t="s">
        <v>68</v>
      </c>
      <c r="S32" s="558"/>
    </row>
    <row r="33" spans="1:19" ht="18">
      <c r="A33" s="551" t="s">
        <v>160</v>
      </c>
      <c r="B33" s="552"/>
      <c r="C33" s="552"/>
      <c r="D33" s="552"/>
      <c r="E33" s="552"/>
      <c r="F33" s="552"/>
      <c r="G33" s="552"/>
      <c r="H33" s="552"/>
      <c r="I33" s="553"/>
      <c r="J33" s="554" t="s">
        <v>82</v>
      </c>
      <c r="K33" s="555"/>
      <c r="L33" s="556">
        <v>89</v>
      </c>
      <c r="M33" s="557"/>
      <c r="N33" s="556" t="s">
        <v>68</v>
      </c>
      <c r="O33" s="557"/>
      <c r="P33" s="556">
        <v>187</v>
      </c>
      <c r="Q33" s="557"/>
      <c r="R33" s="556" t="s">
        <v>68</v>
      </c>
      <c r="S33" s="558"/>
    </row>
    <row r="34" spans="1:19" ht="18">
      <c r="A34" s="551" t="s">
        <v>162</v>
      </c>
      <c r="B34" s="552"/>
      <c r="C34" s="552"/>
      <c r="D34" s="552"/>
      <c r="E34" s="552"/>
      <c r="F34" s="552"/>
      <c r="G34" s="552"/>
      <c r="H34" s="552"/>
      <c r="I34" s="553"/>
      <c r="J34" s="554" t="s">
        <v>82</v>
      </c>
      <c r="K34" s="555"/>
      <c r="L34" s="556">
        <v>155</v>
      </c>
      <c r="M34" s="557"/>
      <c r="N34" s="556" t="s">
        <v>68</v>
      </c>
      <c r="O34" s="557"/>
      <c r="P34" s="556">
        <v>214</v>
      </c>
      <c r="Q34" s="557"/>
      <c r="R34" s="556" t="s">
        <v>68</v>
      </c>
      <c r="S34" s="558"/>
    </row>
    <row r="35" spans="1:19" ht="18">
      <c r="A35" s="551" t="s">
        <v>163</v>
      </c>
      <c r="B35" s="552"/>
      <c r="C35" s="552"/>
      <c r="D35" s="552"/>
      <c r="E35" s="552"/>
      <c r="F35" s="552"/>
      <c r="G35" s="552"/>
      <c r="H35" s="552"/>
      <c r="I35" s="553"/>
      <c r="J35" s="554" t="s">
        <v>82</v>
      </c>
      <c r="K35" s="555"/>
      <c r="L35" s="556">
        <v>81</v>
      </c>
      <c r="M35" s="557"/>
      <c r="N35" s="556" t="s">
        <v>68</v>
      </c>
      <c r="O35" s="557"/>
      <c r="P35" s="556">
        <v>162</v>
      </c>
      <c r="Q35" s="557"/>
      <c r="R35" s="556" t="s">
        <v>68</v>
      </c>
      <c r="S35" s="558"/>
    </row>
    <row r="36" spans="1:19" ht="18">
      <c r="A36" s="551" t="s">
        <v>164</v>
      </c>
      <c r="B36" s="552"/>
      <c r="C36" s="552"/>
      <c r="D36" s="552"/>
      <c r="E36" s="552"/>
      <c r="F36" s="552"/>
      <c r="G36" s="552"/>
      <c r="H36" s="552"/>
      <c r="I36" s="553"/>
      <c r="J36" s="554" t="s">
        <v>82</v>
      </c>
      <c r="K36" s="555"/>
      <c r="L36" s="556">
        <v>81</v>
      </c>
      <c r="M36" s="557"/>
      <c r="N36" s="556" t="s">
        <v>68</v>
      </c>
      <c r="O36" s="557"/>
      <c r="P36" s="556">
        <v>154</v>
      </c>
      <c r="Q36" s="557"/>
      <c r="R36" s="556" t="s">
        <v>68</v>
      </c>
      <c r="S36" s="558"/>
    </row>
    <row r="37" spans="1:19" ht="18">
      <c r="A37" s="551" t="s">
        <v>165</v>
      </c>
      <c r="B37" s="552"/>
      <c r="C37" s="552"/>
      <c r="D37" s="552"/>
      <c r="E37" s="552"/>
      <c r="F37" s="552"/>
      <c r="G37" s="552"/>
      <c r="H37" s="552"/>
      <c r="I37" s="553"/>
      <c r="J37" s="554" t="s">
        <v>82</v>
      </c>
      <c r="K37" s="555"/>
      <c r="L37" s="556">
        <v>92</v>
      </c>
      <c r="M37" s="557"/>
      <c r="N37" s="556" t="s">
        <v>68</v>
      </c>
      <c r="O37" s="557"/>
      <c r="P37" s="556">
        <v>165</v>
      </c>
      <c r="Q37" s="557"/>
      <c r="R37" s="556" t="s">
        <v>68</v>
      </c>
      <c r="S37" s="558"/>
    </row>
    <row r="38" spans="1:19" ht="18">
      <c r="A38" s="551" t="s">
        <v>166</v>
      </c>
      <c r="B38" s="552"/>
      <c r="C38" s="552"/>
      <c r="D38" s="552"/>
      <c r="E38" s="552"/>
      <c r="F38" s="552"/>
      <c r="G38" s="552"/>
      <c r="H38" s="552"/>
      <c r="I38" s="553"/>
      <c r="J38" s="554" t="s">
        <v>82</v>
      </c>
      <c r="K38" s="555"/>
      <c r="L38" s="556">
        <v>102</v>
      </c>
      <c r="M38" s="557"/>
      <c r="N38" s="556" t="s">
        <v>68</v>
      </c>
      <c r="O38" s="557"/>
      <c r="P38" s="556">
        <v>180</v>
      </c>
      <c r="Q38" s="557"/>
      <c r="R38" s="556" t="s">
        <v>68</v>
      </c>
      <c r="S38" s="558"/>
    </row>
    <row r="39" spans="1:19" ht="18">
      <c r="A39" s="551" t="s">
        <v>179</v>
      </c>
      <c r="B39" s="552"/>
      <c r="C39" s="552"/>
      <c r="D39" s="552"/>
      <c r="E39" s="552"/>
      <c r="F39" s="552"/>
      <c r="G39" s="552"/>
      <c r="H39" s="552"/>
      <c r="I39" s="553"/>
      <c r="J39" s="554" t="s">
        <v>48</v>
      </c>
      <c r="K39" s="555"/>
      <c r="L39" s="556">
        <v>202</v>
      </c>
      <c r="M39" s="557"/>
      <c r="N39" s="556" t="s">
        <v>68</v>
      </c>
      <c r="O39" s="557"/>
      <c r="P39" s="556">
        <v>259</v>
      </c>
      <c r="Q39" s="557"/>
      <c r="R39" s="556" t="s">
        <v>68</v>
      </c>
      <c r="S39" s="558"/>
    </row>
    <row r="40" spans="1:19" ht="18">
      <c r="A40" s="551" t="s">
        <v>386</v>
      </c>
      <c r="B40" s="552"/>
      <c r="C40" s="552"/>
      <c r="D40" s="552"/>
      <c r="E40" s="552"/>
      <c r="F40" s="552"/>
      <c r="G40" s="552"/>
      <c r="H40" s="552"/>
      <c r="I40" s="553"/>
      <c r="J40" s="554" t="s">
        <v>48</v>
      </c>
      <c r="K40" s="555"/>
      <c r="L40" s="556" t="s">
        <v>68</v>
      </c>
      <c r="M40" s="557"/>
      <c r="N40" s="556">
        <v>23</v>
      </c>
      <c r="O40" s="557"/>
      <c r="P40" s="556" t="s">
        <v>68</v>
      </c>
      <c r="Q40" s="557"/>
      <c r="R40" s="556">
        <v>39</v>
      </c>
      <c r="S40" s="558"/>
    </row>
    <row r="41" spans="1:19" ht="18">
      <c r="A41" s="551" t="s">
        <v>387</v>
      </c>
      <c r="B41" s="552"/>
      <c r="C41" s="552"/>
      <c r="D41" s="552"/>
      <c r="E41" s="552"/>
      <c r="F41" s="552"/>
      <c r="G41" s="552"/>
      <c r="H41" s="552"/>
      <c r="I41" s="553"/>
      <c r="J41" s="554" t="s">
        <v>48</v>
      </c>
      <c r="K41" s="555"/>
      <c r="L41" s="556" t="s">
        <v>68</v>
      </c>
      <c r="M41" s="557"/>
      <c r="N41" s="556">
        <v>25</v>
      </c>
      <c r="O41" s="557"/>
      <c r="P41" s="556" t="s">
        <v>68</v>
      </c>
      <c r="Q41" s="557"/>
      <c r="R41" s="556">
        <v>42</v>
      </c>
      <c r="S41" s="558"/>
    </row>
    <row r="42" spans="1:19" ht="18">
      <c r="A42" s="551" t="s">
        <v>468</v>
      </c>
      <c r="B42" s="552"/>
      <c r="C42" s="552"/>
      <c r="D42" s="552"/>
      <c r="E42" s="552"/>
      <c r="F42" s="552"/>
      <c r="G42" s="552"/>
      <c r="H42" s="552"/>
      <c r="I42" s="553"/>
      <c r="J42" s="554" t="s">
        <v>48</v>
      </c>
      <c r="K42" s="555"/>
      <c r="L42" s="556" t="s">
        <v>68</v>
      </c>
      <c r="M42" s="557"/>
      <c r="N42" s="556">
        <v>30</v>
      </c>
      <c r="O42" s="557"/>
      <c r="P42" s="556" t="s">
        <v>68</v>
      </c>
      <c r="Q42" s="557"/>
      <c r="R42" s="556">
        <v>43</v>
      </c>
      <c r="S42" s="558"/>
    </row>
    <row r="43" spans="1:19" ht="18">
      <c r="A43" s="551" t="s">
        <v>388</v>
      </c>
      <c r="B43" s="552"/>
      <c r="C43" s="552"/>
      <c r="D43" s="552"/>
      <c r="E43" s="552"/>
      <c r="F43" s="552"/>
      <c r="G43" s="552"/>
      <c r="H43" s="552"/>
      <c r="I43" s="553"/>
      <c r="J43" s="554" t="s">
        <v>48</v>
      </c>
      <c r="K43" s="555"/>
      <c r="L43" s="556" t="s">
        <v>68</v>
      </c>
      <c r="M43" s="557"/>
      <c r="N43" s="556">
        <v>32</v>
      </c>
      <c r="O43" s="557"/>
      <c r="P43" s="556" t="s">
        <v>68</v>
      </c>
      <c r="Q43" s="557"/>
      <c r="R43" s="556">
        <v>46</v>
      </c>
      <c r="S43" s="558"/>
    </row>
    <row r="44" spans="1:19" ht="18">
      <c r="A44" s="551" t="s">
        <v>389</v>
      </c>
      <c r="B44" s="552"/>
      <c r="C44" s="552"/>
      <c r="D44" s="552"/>
      <c r="E44" s="552"/>
      <c r="F44" s="552"/>
      <c r="G44" s="552"/>
      <c r="H44" s="552"/>
      <c r="I44" s="553"/>
      <c r="J44" s="554" t="s">
        <v>48</v>
      </c>
      <c r="K44" s="555"/>
      <c r="L44" s="556" t="s">
        <v>68</v>
      </c>
      <c r="M44" s="557"/>
      <c r="N44" s="556">
        <v>35</v>
      </c>
      <c r="O44" s="557"/>
      <c r="P44" s="556" t="s">
        <v>68</v>
      </c>
      <c r="Q44" s="557"/>
      <c r="R44" s="556">
        <v>51</v>
      </c>
      <c r="S44" s="558"/>
    </row>
    <row r="45" spans="1:19" ht="18">
      <c r="A45" s="551" t="s">
        <v>390</v>
      </c>
      <c r="B45" s="552"/>
      <c r="C45" s="552"/>
      <c r="D45" s="552"/>
      <c r="E45" s="552"/>
      <c r="F45" s="552"/>
      <c r="G45" s="552"/>
      <c r="H45" s="552"/>
      <c r="I45" s="553"/>
      <c r="J45" s="554" t="s">
        <v>48</v>
      </c>
      <c r="K45" s="555"/>
      <c r="L45" s="556" t="s">
        <v>68</v>
      </c>
      <c r="M45" s="557"/>
      <c r="N45" s="556">
        <v>37</v>
      </c>
      <c r="O45" s="557"/>
      <c r="P45" s="556" t="s">
        <v>68</v>
      </c>
      <c r="Q45" s="557"/>
      <c r="R45" s="556">
        <v>54</v>
      </c>
      <c r="S45" s="558"/>
    </row>
    <row r="46" spans="1:19" ht="18">
      <c r="A46" s="551" t="s">
        <v>391</v>
      </c>
      <c r="B46" s="552"/>
      <c r="C46" s="552"/>
      <c r="D46" s="552"/>
      <c r="E46" s="552"/>
      <c r="F46" s="552"/>
      <c r="G46" s="552"/>
      <c r="H46" s="552"/>
      <c r="I46" s="553"/>
      <c r="J46" s="554" t="s">
        <v>48</v>
      </c>
      <c r="K46" s="555"/>
      <c r="L46" s="556" t="s">
        <v>68</v>
      </c>
      <c r="M46" s="557"/>
      <c r="N46" s="556">
        <v>40</v>
      </c>
      <c r="O46" s="557"/>
      <c r="P46" s="556" t="s">
        <v>68</v>
      </c>
      <c r="Q46" s="557"/>
      <c r="R46" s="556">
        <v>60</v>
      </c>
      <c r="S46" s="558"/>
    </row>
    <row r="47" spans="1:19" ht="18">
      <c r="A47" s="551" t="s">
        <v>392</v>
      </c>
      <c r="B47" s="552"/>
      <c r="C47" s="552"/>
      <c r="D47" s="552"/>
      <c r="E47" s="552"/>
      <c r="F47" s="552"/>
      <c r="G47" s="552"/>
      <c r="H47" s="552"/>
      <c r="I47" s="553"/>
      <c r="J47" s="554" t="s">
        <v>48</v>
      </c>
      <c r="K47" s="555"/>
      <c r="L47" s="556" t="s">
        <v>68</v>
      </c>
      <c r="M47" s="557"/>
      <c r="N47" s="556">
        <v>43</v>
      </c>
      <c r="O47" s="557"/>
      <c r="P47" s="556" t="s">
        <v>68</v>
      </c>
      <c r="Q47" s="557"/>
      <c r="R47" s="556">
        <v>64</v>
      </c>
      <c r="S47" s="558"/>
    </row>
    <row r="48" spans="1:19" ht="18">
      <c r="A48" s="551" t="s">
        <v>393</v>
      </c>
      <c r="B48" s="552"/>
      <c r="C48" s="552"/>
      <c r="D48" s="552"/>
      <c r="E48" s="552"/>
      <c r="F48" s="552"/>
      <c r="G48" s="552"/>
      <c r="H48" s="552"/>
      <c r="I48" s="553"/>
      <c r="J48" s="554" t="s">
        <v>48</v>
      </c>
      <c r="K48" s="555"/>
      <c r="L48" s="556" t="s">
        <v>68</v>
      </c>
      <c r="M48" s="557"/>
      <c r="N48" s="556">
        <v>46</v>
      </c>
      <c r="O48" s="557"/>
      <c r="P48" s="556" t="s">
        <v>68</v>
      </c>
      <c r="Q48" s="557"/>
      <c r="R48" s="556">
        <v>68</v>
      </c>
      <c r="S48" s="558"/>
    </row>
    <row r="49" spans="1:19" ht="18">
      <c r="A49" s="551" t="s">
        <v>394</v>
      </c>
      <c r="B49" s="552"/>
      <c r="C49" s="552"/>
      <c r="D49" s="552"/>
      <c r="E49" s="552"/>
      <c r="F49" s="552"/>
      <c r="G49" s="552"/>
      <c r="H49" s="552"/>
      <c r="I49" s="553"/>
      <c r="J49" s="554" t="s">
        <v>48</v>
      </c>
      <c r="K49" s="555"/>
      <c r="L49" s="556" t="s">
        <v>68</v>
      </c>
      <c r="M49" s="557"/>
      <c r="N49" s="556">
        <v>50</v>
      </c>
      <c r="O49" s="557"/>
      <c r="P49" s="556" t="s">
        <v>68</v>
      </c>
      <c r="Q49" s="557"/>
      <c r="R49" s="556">
        <v>74</v>
      </c>
      <c r="S49" s="558"/>
    </row>
    <row r="50" spans="1:19" ht="18">
      <c r="A50" s="551" t="s">
        <v>395</v>
      </c>
      <c r="B50" s="552"/>
      <c r="C50" s="552"/>
      <c r="D50" s="552"/>
      <c r="E50" s="552"/>
      <c r="F50" s="552"/>
      <c r="G50" s="552"/>
      <c r="H50" s="552"/>
      <c r="I50" s="553"/>
      <c r="J50" s="554" t="s">
        <v>48</v>
      </c>
      <c r="K50" s="555"/>
      <c r="L50" s="556" t="s">
        <v>68</v>
      </c>
      <c r="M50" s="557"/>
      <c r="N50" s="556">
        <v>26</v>
      </c>
      <c r="O50" s="557"/>
      <c r="P50" s="556" t="s">
        <v>68</v>
      </c>
      <c r="Q50" s="557"/>
      <c r="R50" s="556">
        <v>43</v>
      </c>
      <c r="S50" s="558"/>
    </row>
    <row r="51" spans="1:19" ht="18">
      <c r="A51" s="551" t="s">
        <v>396</v>
      </c>
      <c r="B51" s="552"/>
      <c r="C51" s="552"/>
      <c r="D51" s="552"/>
      <c r="E51" s="552"/>
      <c r="F51" s="552"/>
      <c r="G51" s="552"/>
      <c r="H51" s="552"/>
      <c r="I51" s="553"/>
      <c r="J51" s="554" t="s">
        <v>48</v>
      </c>
      <c r="K51" s="555"/>
      <c r="L51" s="556" t="s">
        <v>68</v>
      </c>
      <c r="M51" s="557"/>
      <c r="N51" s="556">
        <v>28</v>
      </c>
      <c r="O51" s="557"/>
      <c r="P51" s="556" t="s">
        <v>68</v>
      </c>
      <c r="Q51" s="557"/>
      <c r="R51" s="556">
        <v>45</v>
      </c>
      <c r="S51" s="558"/>
    </row>
    <row r="52" spans="1:19" ht="18">
      <c r="A52" s="551" t="s">
        <v>397</v>
      </c>
      <c r="B52" s="552"/>
      <c r="C52" s="552"/>
      <c r="D52" s="552"/>
      <c r="E52" s="552"/>
      <c r="F52" s="552"/>
      <c r="G52" s="552"/>
      <c r="H52" s="552"/>
      <c r="I52" s="553"/>
      <c r="J52" s="554" t="s">
        <v>48</v>
      </c>
      <c r="K52" s="555"/>
      <c r="L52" s="556" t="s">
        <v>68</v>
      </c>
      <c r="M52" s="557"/>
      <c r="N52" s="556">
        <v>35</v>
      </c>
      <c r="O52" s="557"/>
      <c r="P52" s="556" t="s">
        <v>68</v>
      </c>
      <c r="Q52" s="557"/>
      <c r="R52" s="556">
        <v>52</v>
      </c>
      <c r="S52" s="558"/>
    </row>
    <row r="53" spans="1:19" ht="18">
      <c r="A53" s="551" t="s">
        <v>398</v>
      </c>
      <c r="B53" s="552"/>
      <c r="C53" s="552"/>
      <c r="D53" s="552"/>
      <c r="E53" s="552"/>
      <c r="F53" s="552"/>
      <c r="G53" s="552"/>
      <c r="H53" s="552"/>
      <c r="I53" s="553"/>
      <c r="J53" s="554" t="s">
        <v>48</v>
      </c>
      <c r="K53" s="555"/>
      <c r="L53" s="556" t="s">
        <v>68</v>
      </c>
      <c r="M53" s="557"/>
      <c r="N53" s="556">
        <v>40</v>
      </c>
      <c r="O53" s="557"/>
      <c r="P53" s="556" t="s">
        <v>68</v>
      </c>
      <c r="Q53" s="557"/>
      <c r="R53" s="556">
        <v>57</v>
      </c>
      <c r="S53" s="558"/>
    </row>
    <row r="54" spans="1:19" ht="18">
      <c r="A54" s="551" t="s">
        <v>399</v>
      </c>
      <c r="B54" s="552"/>
      <c r="C54" s="552"/>
      <c r="D54" s="552"/>
      <c r="E54" s="552"/>
      <c r="F54" s="552"/>
      <c r="G54" s="552"/>
      <c r="H54" s="552"/>
      <c r="I54" s="553"/>
      <c r="J54" s="554" t="s">
        <v>48</v>
      </c>
      <c r="K54" s="555"/>
      <c r="L54" s="556" t="s">
        <v>68</v>
      </c>
      <c r="M54" s="557"/>
      <c r="N54" s="556">
        <v>29</v>
      </c>
      <c r="O54" s="557"/>
      <c r="P54" s="556" t="s">
        <v>68</v>
      </c>
      <c r="Q54" s="557"/>
      <c r="R54" s="556">
        <v>47</v>
      </c>
      <c r="S54" s="558"/>
    </row>
    <row r="55" spans="1:19" ht="18">
      <c r="A55" s="551" t="s">
        <v>400</v>
      </c>
      <c r="B55" s="552"/>
      <c r="C55" s="552"/>
      <c r="D55" s="552"/>
      <c r="E55" s="552"/>
      <c r="F55" s="552"/>
      <c r="G55" s="552"/>
      <c r="H55" s="552"/>
      <c r="I55" s="553"/>
      <c r="J55" s="554" t="s">
        <v>48</v>
      </c>
      <c r="K55" s="555"/>
      <c r="L55" s="556" t="s">
        <v>68</v>
      </c>
      <c r="M55" s="557"/>
      <c r="N55" s="556">
        <v>31</v>
      </c>
      <c r="O55" s="557"/>
      <c r="P55" s="556" t="s">
        <v>68</v>
      </c>
      <c r="Q55" s="557"/>
      <c r="R55" s="556">
        <v>49</v>
      </c>
      <c r="S55" s="558"/>
    </row>
    <row r="56" spans="1:19" ht="18">
      <c r="A56" s="551" t="s">
        <v>401</v>
      </c>
      <c r="B56" s="552"/>
      <c r="C56" s="552"/>
      <c r="D56" s="552"/>
      <c r="E56" s="552"/>
      <c r="F56" s="552"/>
      <c r="G56" s="552"/>
      <c r="H56" s="552"/>
      <c r="I56" s="553"/>
      <c r="J56" s="554" t="s">
        <v>48</v>
      </c>
      <c r="K56" s="555"/>
      <c r="L56" s="556" t="s">
        <v>68</v>
      </c>
      <c r="M56" s="557"/>
      <c r="N56" s="556">
        <v>36</v>
      </c>
      <c r="O56" s="557"/>
      <c r="P56" s="556" t="s">
        <v>68</v>
      </c>
      <c r="Q56" s="557"/>
      <c r="R56" s="556">
        <v>54</v>
      </c>
      <c r="S56" s="558"/>
    </row>
    <row r="57" spans="1:19" ht="18">
      <c r="A57" s="551" t="s">
        <v>402</v>
      </c>
      <c r="B57" s="552"/>
      <c r="C57" s="552"/>
      <c r="D57" s="552"/>
      <c r="E57" s="552"/>
      <c r="F57" s="552"/>
      <c r="G57" s="552"/>
      <c r="H57" s="552"/>
      <c r="I57" s="553"/>
      <c r="J57" s="554" t="s">
        <v>48</v>
      </c>
      <c r="K57" s="555"/>
      <c r="L57" s="556" t="s">
        <v>68</v>
      </c>
      <c r="M57" s="557"/>
      <c r="N57" s="556">
        <v>43</v>
      </c>
      <c r="O57" s="557"/>
      <c r="P57" s="556" t="s">
        <v>68</v>
      </c>
      <c r="Q57" s="557"/>
      <c r="R57" s="556">
        <v>63</v>
      </c>
      <c r="S57" s="558"/>
    </row>
    <row r="58" spans="1:19" ht="18">
      <c r="A58" s="551" t="s">
        <v>275</v>
      </c>
      <c r="B58" s="552"/>
      <c r="C58" s="552"/>
      <c r="D58" s="552"/>
      <c r="E58" s="552"/>
      <c r="F58" s="552"/>
      <c r="G58" s="552"/>
      <c r="H58" s="552"/>
      <c r="I58" s="553"/>
      <c r="J58" s="554" t="s">
        <v>48</v>
      </c>
      <c r="K58" s="555"/>
      <c r="L58" s="556" t="s">
        <v>68</v>
      </c>
      <c r="M58" s="557"/>
      <c r="N58" s="556">
        <v>845</v>
      </c>
      <c r="O58" s="557"/>
      <c r="P58" s="556" t="s">
        <v>68</v>
      </c>
      <c r="Q58" s="557"/>
      <c r="R58" s="556" t="s">
        <v>289</v>
      </c>
      <c r="S58" s="558"/>
    </row>
    <row r="59" spans="1:19" ht="18">
      <c r="A59" s="551" t="s">
        <v>290</v>
      </c>
      <c r="B59" s="552"/>
      <c r="C59" s="552"/>
      <c r="D59" s="552"/>
      <c r="E59" s="552"/>
      <c r="F59" s="552"/>
      <c r="G59" s="552"/>
      <c r="H59" s="552"/>
      <c r="I59" s="553"/>
      <c r="J59" s="554" t="s">
        <v>48</v>
      </c>
      <c r="K59" s="555"/>
      <c r="L59" s="556">
        <v>6</v>
      </c>
      <c r="M59" s="559"/>
      <c r="N59" s="559"/>
      <c r="O59" s="559"/>
      <c r="P59" s="559"/>
      <c r="Q59" s="559"/>
      <c r="R59" s="559"/>
      <c r="S59" s="558"/>
    </row>
    <row r="60" spans="1:19" ht="18">
      <c r="A60" s="551" t="s">
        <v>518</v>
      </c>
      <c r="B60" s="552"/>
      <c r="C60" s="552"/>
      <c r="D60" s="552"/>
      <c r="E60" s="552"/>
      <c r="F60" s="552"/>
      <c r="G60" s="552"/>
      <c r="H60" s="552"/>
      <c r="I60" s="553"/>
      <c r="J60" s="554" t="s">
        <v>48</v>
      </c>
      <c r="K60" s="555"/>
      <c r="L60" s="556">
        <v>31</v>
      </c>
      <c r="M60" s="559"/>
      <c r="N60" s="559"/>
      <c r="O60" s="559"/>
      <c r="P60" s="559"/>
      <c r="Q60" s="559"/>
      <c r="R60" s="559"/>
      <c r="S60" s="558"/>
    </row>
    <row r="61" spans="1:19" ht="18">
      <c r="A61" s="551" t="s">
        <v>519</v>
      </c>
      <c r="B61" s="552"/>
      <c r="C61" s="552"/>
      <c r="D61" s="552"/>
      <c r="E61" s="552"/>
      <c r="F61" s="552"/>
      <c r="G61" s="552"/>
      <c r="H61" s="552"/>
      <c r="I61" s="553"/>
      <c r="J61" s="554" t="s">
        <v>48</v>
      </c>
      <c r="K61" s="555"/>
      <c r="L61" s="556">
        <v>22</v>
      </c>
      <c r="M61" s="559"/>
      <c r="N61" s="559"/>
      <c r="O61" s="559"/>
      <c r="P61" s="559"/>
      <c r="Q61" s="559"/>
      <c r="R61" s="559"/>
      <c r="S61" s="558"/>
    </row>
    <row r="62" spans="1:19" ht="18">
      <c r="A62" s="551" t="s">
        <v>261</v>
      </c>
      <c r="B62" s="552"/>
      <c r="C62" s="552"/>
      <c r="D62" s="552"/>
      <c r="E62" s="552"/>
      <c r="F62" s="552"/>
      <c r="G62" s="552"/>
      <c r="H62" s="552"/>
      <c r="I62" s="553"/>
      <c r="J62" s="554" t="s">
        <v>48</v>
      </c>
      <c r="K62" s="555"/>
      <c r="L62" s="556">
        <v>21</v>
      </c>
      <c r="M62" s="559"/>
      <c r="N62" s="559"/>
      <c r="O62" s="559"/>
      <c r="P62" s="559"/>
      <c r="Q62" s="559"/>
      <c r="R62" s="559"/>
      <c r="S62" s="558"/>
    </row>
    <row r="63" spans="1:19" ht="18">
      <c r="A63" s="551" t="s">
        <v>260</v>
      </c>
      <c r="B63" s="552"/>
      <c r="C63" s="552"/>
      <c r="D63" s="552"/>
      <c r="E63" s="552"/>
      <c r="F63" s="552"/>
      <c r="G63" s="552"/>
      <c r="H63" s="552"/>
      <c r="I63" s="553"/>
      <c r="J63" s="554" t="s">
        <v>48</v>
      </c>
      <c r="K63" s="555"/>
      <c r="L63" s="556">
        <v>30</v>
      </c>
      <c r="M63" s="559"/>
      <c r="N63" s="559"/>
      <c r="O63" s="559"/>
      <c r="P63" s="559"/>
      <c r="Q63" s="559"/>
      <c r="R63" s="559"/>
      <c r="S63" s="558"/>
    </row>
    <row r="64" spans="1:19" ht="18">
      <c r="A64" s="551" t="s">
        <v>170</v>
      </c>
      <c r="B64" s="552"/>
      <c r="C64" s="552"/>
      <c r="D64" s="552"/>
      <c r="E64" s="552"/>
      <c r="F64" s="552"/>
      <c r="G64" s="552"/>
      <c r="H64" s="552"/>
      <c r="I64" s="553"/>
      <c r="J64" s="554" t="s">
        <v>48</v>
      </c>
      <c r="K64" s="555"/>
      <c r="L64" s="556">
        <v>8</v>
      </c>
      <c r="M64" s="559"/>
      <c r="N64" s="559"/>
      <c r="O64" s="559"/>
      <c r="P64" s="559"/>
      <c r="Q64" s="559"/>
      <c r="R64" s="559"/>
      <c r="S64" s="558"/>
    </row>
    <row r="65" spans="1:19" ht="18">
      <c r="A65" s="551" t="s">
        <v>171</v>
      </c>
      <c r="B65" s="552"/>
      <c r="C65" s="552"/>
      <c r="D65" s="552"/>
      <c r="E65" s="552"/>
      <c r="F65" s="552"/>
      <c r="G65" s="552"/>
      <c r="H65" s="552"/>
      <c r="I65" s="553"/>
      <c r="J65" s="554" t="s">
        <v>105</v>
      </c>
      <c r="K65" s="555"/>
      <c r="L65" s="556">
        <v>6</v>
      </c>
      <c r="M65" s="559"/>
      <c r="N65" s="559"/>
      <c r="O65" s="559"/>
      <c r="P65" s="559"/>
      <c r="Q65" s="559"/>
      <c r="R65" s="559"/>
      <c r="S65" s="558"/>
    </row>
    <row r="66" spans="1:19" ht="18.75" thickBot="1">
      <c r="A66" s="565" t="s">
        <v>403</v>
      </c>
      <c r="B66" s="566"/>
      <c r="C66" s="566"/>
      <c r="D66" s="566"/>
      <c r="E66" s="566"/>
      <c r="F66" s="566"/>
      <c r="G66" s="566"/>
      <c r="H66" s="566"/>
      <c r="I66" s="567"/>
      <c r="J66" s="560" t="s">
        <v>359</v>
      </c>
      <c r="K66" s="561"/>
      <c r="L66" s="562">
        <v>750</v>
      </c>
      <c r="M66" s="563"/>
      <c r="N66" s="563"/>
      <c r="O66" s="563"/>
      <c r="P66" s="563"/>
      <c r="Q66" s="563"/>
      <c r="R66" s="563"/>
      <c r="S66" s="564"/>
    </row>
    <row r="67" ht="7.5" customHeight="1"/>
    <row r="68" spans="1:19" ht="15">
      <c r="A68" s="602" t="s">
        <v>286</v>
      </c>
      <c r="B68" s="602"/>
      <c r="C68" s="602"/>
      <c r="D68" s="602"/>
      <c r="E68" s="602"/>
      <c r="F68" s="602"/>
      <c r="G68" s="602"/>
      <c r="H68" s="602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</row>
    <row r="69" spans="1:19" ht="15">
      <c r="A69" s="602" t="s">
        <v>287</v>
      </c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</row>
    <row r="70" spans="1:19" ht="15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</row>
    <row r="71" spans="1:19" ht="15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</row>
    <row r="72" spans="1:19" ht="15">
      <c r="A72" s="602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</row>
    <row r="73" spans="1:19" ht="15">
      <c r="A73" s="602"/>
      <c r="B73" s="602"/>
      <c r="C73" s="602"/>
      <c r="D73" s="602"/>
      <c r="E73" s="602"/>
      <c r="F73" s="602"/>
      <c r="G73" s="602"/>
      <c r="H73" s="602"/>
      <c r="I73" s="602"/>
      <c r="J73" s="602"/>
      <c r="K73" s="602"/>
      <c r="L73" s="602"/>
      <c r="M73" s="602"/>
      <c r="N73" s="602"/>
      <c r="O73" s="602"/>
      <c r="P73" s="602"/>
      <c r="Q73" s="602"/>
      <c r="R73" s="602"/>
      <c r="S73" s="602"/>
    </row>
  </sheetData>
  <sheetProtection/>
  <mergeCells count="269">
    <mergeCell ref="R54:S54"/>
    <mergeCell ref="R42:S42"/>
    <mergeCell ref="R43:S43"/>
    <mergeCell ref="L25:M25"/>
    <mergeCell ref="L26:M26"/>
    <mergeCell ref="N25:O25"/>
    <mergeCell ref="N26:O26"/>
    <mergeCell ref="P48:Q48"/>
    <mergeCell ref="P52:Q52"/>
    <mergeCell ref="P50:Q50"/>
    <mergeCell ref="R49:S49"/>
    <mergeCell ref="C1:S2"/>
    <mergeCell ref="P25:Q25"/>
    <mergeCell ref="P26:Q26"/>
    <mergeCell ref="R39:S39"/>
    <mergeCell ref="P37:Q37"/>
    <mergeCell ref="P39:Q39"/>
    <mergeCell ref="A18:S18"/>
    <mergeCell ref="A19:S19"/>
    <mergeCell ref="J34:K34"/>
    <mergeCell ref="R46:S46"/>
    <mergeCell ref="P43:Q43"/>
    <mergeCell ref="R44:S44"/>
    <mergeCell ref="P41:Q41"/>
    <mergeCell ref="P42:Q42"/>
    <mergeCell ref="P53:Q53"/>
    <mergeCell ref="P51:Q51"/>
    <mergeCell ref="P49:Q49"/>
    <mergeCell ref="R47:S47"/>
    <mergeCell ref="R48:S48"/>
    <mergeCell ref="A34:I34"/>
    <mergeCell ref="A20:S20"/>
    <mergeCell ref="R35:S35"/>
    <mergeCell ref="A35:I35"/>
    <mergeCell ref="N24:O24"/>
    <mergeCell ref="P24:Q24"/>
    <mergeCell ref="J25:K25"/>
    <mergeCell ref="R30:S30"/>
    <mergeCell ref="R31:S31"/>
    <mergeCell ref="J33:K33"/>
    <mergeCell ref="J23:M23"/>
    <mergeCell ref="A17:S17"/>
    <mergeCell ref="A21:S21"/>
    <mergeCell ref="A22:S22"/>
    <mergeCell ref="N23:Q23"/>
    <mergeCell ref="A33:I33"/>
    <mergeCell ref="R23:S24"/>
    <mergeCell ref="A13:S13"/>
    <mergeCell ref="P12:Q12"/>
    <mergeCell ref="N12:O12"/>
    <mergeCell ref="L12:M12"/>
    <mergeCell ref="J12:K12"/>
    <mergeCell ref="A14:S14"/>
    <mergeCell ref="A15:S15"/>
    <mergeCell ref="A16:S16"/>
    <mergeCell ref="F23:I23"/>
    <mergeCell ref="J24:K24"/>
    <mergeCell ref="L24:M24"/>
    <mergeCell ref="J35:K35"/>
    <mergeCell ref="J26:K26"/>
    <mergeCell ref="L30:M30"/>
    <mergeCell ref="P30:Q30"/>
    <mergeCell ref="N30:O30"/>
    <mergeCell ref="P35:Q35"/>
    <mergeCell ref="J36:K36"/>
    <mergeCell ref="J39:K39"/>
    <mergeCell ref="R37:S37"/>
    <mergeCell ref="R38:S38"/>
    <mergeCell ref="R57:S57"/>
    <mergeCell ref="R50:S50"/>
    <mergeCell ref="N43:O43"/>
    <mergeCell ref="R45:S45"/>
    <mergeCell ref="R36:S36"/>
    <mergeCell ref="P36:Q36"/>
    <mergeCell ref="A73:S73"/>
    <mergeCell ref="A71:S71"/>
    <mergeCell ref="R51:S51"/>
    <mergeCell ref="R52:S52"/>
    <mergeCell ref="R53:S53"/>
    <mergeCell ref="R56:S56"/>
    <mergeCell ref="N55:O55"/>
    <mergeCell ref="P55:Q55"/>
    <mergeCell ref="P54:Q54"/>
    <mergeCell ref="A70:S70"/>
    <mergeCell ref="L39:M39"/>
    <mergeCell ref="A39:I39"/>
    <mergeCell ref="N39:O39"/>
    <mergeCell ref="P40:Q40"/>
    <mergeCell ref="J40:K40"/>
    <mergeCell ref="A72:S72"/>
    <mergeCell ref="A69:S69"/>
    <mergeCell ref="R40:S40"/>
    <mergeCell ref="R41:S41"/>
    <mergeCell ref="P46:Q46"/>
    <mergeCell ref="N41:O41"/>
    <mergeCell ref="N42:O42"/>
    <mergeCell ref="A28:I29"/>
    <mergeCell ref="J28:K29"/>
    <mergeCell ref="N34:O34"/>
    <mergeCell ref="A31:I31"/>
    <mergeCell ref="L32:M32"/>
    <mergeCell ref="N32:O32"/>
    <mergeCell ref="J31:K31"/>
    <mergeCell ref="L34:M34"/>
    <mergeCell ref="A68:S68"/>
    <mergeCell ref="A38:I38"/>
    <mergeCell ref="J38:K38"/>
    <mergeCell ref="A36:I36"/>
    <mergeCell ref="A37:I37"/>
    <mergeCell ref="J37:K37"/>
    <mergeCell ref="P38:Q38"/>
    <mergeCell ref="N40:O40"/>
    <mergeCell ref="L40:M40"/>
    <mergeCell ref="J44:K44"/>
    <mergeCell ref="P34:Q34"/>
    <mergeCell ref="P32:Q32"/>
    <mergeCell ref="R25:S25"/>
    <mergeCell ref="R29:S29"/>
    <mergeCell ref="P29:Q29"/>
    <mergeCell ref="R32:S32"/>
    <mergeCell ref="R33:S33"/>
    <mergeCell ref="R34:S34"/>
    <mergeCell ref="L33:M33"/>
    <mergeCell ref="L31:M31"/>
    <mergeCell ref="P31:Q31"/>
    <mergeCell ref="N31:O31"/>
    <mergeCell ref="P33:Q33"/>
    <mergeCell ref="N33:O33"/>
    <mergeCell ref="A30:I30"/>
    <mergeCell ref="A26:D26"/>
    <mergeCell ref="A25:D25"/>
    <mergeCell ref="L28:O28"/>
    <mergeCell ref="L29:M29"/>
    <mergeCell ref="A27:S27"/>
    <mergeCell ref="P28:S28"/>
    <mergeCell ref="N29:O29"/>
    <mergeCell ref="J32:K32"/>
    <mergeCell ref="J30:K30"/>
    <mergeCell ref="A32:I32"/>
    <mergeCell ref="D5:S5"/>
    <mergeCell ref="J11:K11"/>
    <mergeCell ref="R10:S11"/>
    <mergeCell ref="N10:Q10"/>
    <mergeCell ref="D6:S6"/>
    <mergeCell ref="P11:Q11"/>
    <mergeCell ref="L11:M11"/>
    <mergeCell ref="A23:D24"/>
    <mergeCell ref="R26:S26"/>
    <mergeCell ref="D3:S3"/>
    <mergeCell ref="A12:D12"/>
    <mergeCell ref="A10:D11"/>
    <mergeCell ref="J10:M10"/>
    <mergeCell ref="F10:G10"/>
    <mergeCell ref="H10:I10"/>
    <mergeCell ref="N8:S8"/>
    <mergeCell ref="N11:O11"/>
    <mergeCell ref="A9:S9"/>
    <mergeCell ref="R12:S12"/>
    <mergeCell ref="N38:O38"/>
    <mergeCell ref="L38:M38"/>
    <mergeCell ref="N35:O35"/>
    <mergeCell ref="L35:M35"/>
    <mergeCell ref="L36:M36"/>
    <mergeCell ref="L37:M37"/>
    <mergeCell ref="N36:O36"/>
    <mergeCell ref="N37:O37"/>
    <mergeCell ref="L43:M43"/>
    <mergeCell ref="J41:K41"/>
    <mergeCell ref="J43:K43"/>
    <mergeCell ref="L41:M41"/>
    <mergeCell ref="J42:K42"/>
    <mergeCell ref="L42:M42"/>
    <mergeCell ref="L44:M44"/>
    <mergeCell ref="N44:O44"/>
    <mergeCell ref="P44:Q44"/>
    <mergeCell ref="L47:M47"/>
    <mergeCell ref="N47:O47"/>
    <mergeCell ref="P47:Q47"/>
    <mergeCell ref="L45:M45"/>
    <mergeCell ref="N45:O45"/>
    <mergeCell ref="P45:Q45"/>
    <mergeCell ref="L46:M46"/>
    <mergeCell ref="J48:K48"/>
    <mergeCell ref="L48:M48"/>
    <mergeCell ref="N46:O46"/>
    <mergeCell ref="N48:O48"/>
    <mergeCell ref="J49:K49"/>
    <mergeCell ref="L49:M49"/>
    <mergeCell ref="N49:O49"/>
    <mergeCell ref="A45:I45"/>
    <mergeCell ref="A46:I46"/>
    <mergeCell ref="J45:K45"/>
    <mergeCell ref="J46:K46"/>
    <mergeCell ref="A47:I47"/>
    <mergeCell ref="J47:K47"/>
    <mergeCell ref="N50:O50"/>
    <mergeCell ref="J51:K51"/>
    <mergeCell ref="L51:M51"/>
    <mergeCell ref="N51:O51"/>
    <mergeCell ref="J50:K50"/>
    <mergeCell ref="L50:M50"/>
    <mergeCell ref="J54:K54"/>
    <mergeCell ref="N52:O52"/>
    <mergeCell ref="L54:M54"/>
    <mergeCell ref="N54:O54"/>
    <mergeCell ref="J55:K55"/>
    <mergeCell ref="L55:M55"/>
    <mergeCell ref="L53:M53"/>
    <mergeCell ref="N53:O53"/>
    <mergeCell ref="J52:K52"/>
    <mergeCell ref="L52:M52"/>
    <mergeCell ref="N57:O57"/>
    <mergeCell ref="L64:S64"/>
    <mergeCell ref="P57:Q57"/>
    <mergeCell ref="L56:M56"/>
    <mergeCell ref="N56:O56"/>
    <mergeCell ref="R55:S55"/>
    <mergeCell ref="J65:K65"/>
    <mergeCell ref="L65:S65"/>
    <mergeCell ref="J61:K61"/>
    <mergeCell ref="L61:S61"/>
    <mergeCell ref="L62:S62"/>
    <mergeCell ref="L63:S63"/>
    <mergeCell ref="J62:K62"/>
    <mergeCell ref="J63:K63"/>
    <mergeCell ref="J66:K66"/>
    <mergeCell ref="L66:S66"/>
    <mergeCell ref="L60:S60"/>
    <mergeCell ref="A42:I42"/>
    <mergeCell ref="A66:I66"/>
    <mergeCell ref="J59:K59"/>
    <mergeCell ref="J64:K64"/>
    <mergeCell ref="J60:K60"/>
    <mergeCell ref="J56:K56"/>
    <mergeCell ref="J57:K57"/>
    <mergeCell ref="A57:I57"/>
    <mergeCell ref="A49:I49"/>
    <mergeCell ref="A50:I50"/>
    <mergeCell ref="A51:I51"/>
    <mergeCell ref="A52:I52"/>
    <mergeCell ref="A55:I55"/>
    <mergeCell ref="A56:I56"/>
    <mergeCell ref="A54:I54"/>
    <mergeCell ref="A64:I64"/>
    <mergeCell ref="A65:I65"/>
    <mergeCell ref="A60:I60"/>
    <mergeCell ref="A61:I61"/>
    <mergeCell ref="A62:I62"/>
    <mergeCell ref="A63:I63"/>
    <mergeCell ref="A59:I59"/>
    <mergeCell ref="A58:I58"/>
    <mergeCell ref="P56:Q56"/>
    <mergeCell ref="R58:S58"/>
    <mergeCell ref="L59:S59"/>
    <mergeCell ref="J58:K58"/>
    <mergeCell ref="L58:M58"/>
    <mergeCell ref="N58:O58"/>
    <mergeCell ref="P58:Q58"/>
    <mergeCell ref="L57:M57"/>
    <mergeCell ref="D4:S4"/>
    <mergeCell ref="C7:Q7"/>
    <mergeCell ref="R7:S7"/>
    <mergeCell ref="A53:I53"/>
    <mergeCell ref="A40:I40"/>
    <mergeCell ref="A41:I41"/>
    <mergeCell ref="A43:I43"/>
    <mergeCell ref="A44:I44"/>
    <mergeCell ref="A48:I48"/>
    <mergeCell ref="J53:K53"/>
  </mergeCells>
  <printOptions/>
  <pageMargins left="0.7874015748031497" right="0.3937007874015748" top="0" bottom="0" header="0" footer="0.5118110236220472"/>
  <pageSetup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7">
      <selection activeCell="T7" sqref="T7:U7"/>
    </sheetView>
  </sheetViews>
  <sheetFormatPr defaultColWidth="9.00390625" defaultRowHeight="12.75"/>
  <cols>
    <col min="3" max="3" width="5.125" style="0" customWidth="1"/>
    <col min="4" max="4" width="1.12109375" style="0" customWidth="1"/>
    <col min="5" max="5" width="6.375" style="0" customWidth="1"/>
    <col min="6" max="6" width="7.625" style="0" customWidth="1"/>
    <col min="7" max="7" width="7.875" style="0" customWidth="1"/>
    <col min="8" max="8" width="7.625" style="0" customWidth="1"/>
    <col min="9" max="12" width="8.875" style="0" customWidth="1"/>
    <col min="13" max="13" width="10.25390625" style="0" customWidth="1"/>
    <col min="14" max="14" width="9.625" style="0" customWidth="1"/>
    <col min="15" max="18" width="8.875" style="0" customWidth="1"/>
    <col min="19" max="19" width="4.75390625" style="0" customWidth="1"/>
    <col min="20" max="22" width="8.875" style="0" customWidth="1"/>
  </cols>
  <sheetData>
    <row r="1" spans="3:19" ht="19.5" customHeight="1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3:19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</row>
    <row r="3" spans="4:21" ht="12.75"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4:19" ht="12.75">
      <c r="D4" s="452" t="s">
        <v>18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</row>
    <row r="5" spans="4:19" ht="12.75"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</row>
    <row r="6" spans="4:19" ht="12.75"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3:21" ht="25.5" customHeight="1">
      <c r="C7" s="438" t="s">
        <v>17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550" t="s">
        <v>598</v>
      </c>
      <c r="U7" s="550"/>
    </row>
    <row r="8" spans="3:21" ht="15.75" customHeight="1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45" t="s">
        <v>19</v>
      </c>
      <c r="R8" s="445"/>
      <c r="S8" s="445"/>
      <c r="T8" s="445"/>
      <c r="U8" s="445"/>
    </row>
    <row r="9" spans="1:22" ht="21" thickBot="1">
      <c r="A9" s="441" t="s">
        <v>83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6"/>
    </row>
    <row r="10" spans="1:22" ht="27.75" customHeight="1">
      <c r="A10" s="414" t="s">
        <v>20</v>
      </c>
      <c r="B10" s="415"/>
      <c r="C10" s="415"/>
      <c r="D10" s="416"/>
      <c r="E10" s="4" t="s">
        <v>21</v>
      </c>
      <c r="F10" s="420" t="s">
        <v>23</v>
      </c>
      <c r="G10" s="584"/>
      <c r="H10" s="421"/>
      <c r="I10" s="585" t="s">
        <v>465</v>
      </c>
      <c r="J10" s="646"/>
      <c r="K10" s="586"/>
      <c r="L10" s="420" t="s">
        <v>80</v>
      </c>
      <c r="M10" s="421"/>
      <c r="N10" s="642" t="s">
        <v>474</v>
      </c>
      <c r="O10" s="422" t="s">
        <v>381</v>
      </c>
      <c r="P10" s="424" t="s">
        <v>57</v>
      </c>
      <c r="Q10" s="422" t="s">
        <v>58</v>
      </c>
      <c r="R10" s="420" t="s">
        <v>27</v>
      </c>
      <c r="S10" s="421"/>
      <c r="T10" s="424" t="s">
        <v>77</v>
      </c>
      <c r="U10" s="590"/>
      <c r="V10" s="56"/>
    </row>
    <row r="11" spans="1:21" ht="15" customHeight="1" thickBot="1">
      <c r="A11" s="647"/>
      <c r="B11" s="648"/>
      <c r="C11" s="648"/>
      <c r="D11" s="649"/>
      <c r="E11" s="31" t="s">
        <v>22</v>
      </c>
      <c r="F11" s="32" t="s">
        <v>24</v>
      </c>
      <c r="G11" s="32" t="s">
        <v>538</v>
      </c>
      <c r="H11" s="32" t="s">
        <v>79</v>
      </c>
      <c r="I11" s="32" t="s">
        <v>24</v>
      </c>
      <c r="J11" s="32" t="s">
        <v>538</v>
      </c>
      <c r="K11" s="32" t="s">
        <v>79</v>
      </c>
      <c r="L11" s="32" t="s">
        <v>24</v>
      </c>
      <c r="M11" s="32" t="s">
        <v>81</v>
      </c>
      <c r="N11" s="662"/>
      <c r="O11" s="423"/>
      <c r="P11" s="661"/>
      <c r="Q11" s="639"/>
      <c r="R11" s="32" t="s">
        <v>28</v>
      </c>
      <c r="S11" s="32" t="s">
        <v>29</v>
      </c>
      <c r="T11" s="32" t="s">
        <v>78</v>
      </c>
      <c r="U11" s="33" t="s">
        <v>79</v>
      </c>
    </row>
    <row r="12" spans="1:21" ht="31.5" customHeight="1" thickBot="1">
      <c r="A12" s="596" t="s">
        <v>451</v>
      </c>
      <c r="B12" s="633"/>
      <c r="C12" s="633"/>
      <c r="D12" s="634"/>
      <c r="E12" s="34" t="s">
        <v>82</v>
      </c>
      <c r="F12" s="59">
        <v>130</v>
      </c>
      <c r="G12" s="59">
        <v>200</v>
      </c>
      <c r="H12" s="59">
        <v>262</v>
      </c>
      <c r="I12" s="59">
        <v>225</v>
      </c>
      <c r="J12" s="59">
        <v>295</v>
      </c>
      <c r="K12" s="59">
        <v>374</v>
      </c>
      <c r="L12" s="59">
        <v>140</v>
      </c>
      <c r="M12" s="59">
        <v>220</v>
      </c>
      <c r="N12" s="59">
        <v>205</v>
      </c>
      <c r="O12" s="59">
        <v>245</v>
      </c>
      <c r="P12" s="59">
        <v>270</v>
      </c>
      <c r="Q12" s="313">
        <v>275</v>
      </c>
      <c r="R12" s="576" t="s">
        <v>289</v>
      </c>
      <c r="S12" s="658"/>
      <c r="T12" s="663" t="s">
        <v>289</v>
      </c>
      <c r="U12" s="664"/>
    </row>
    <row r="13" spans="1:22" ht="4.5" customHeight="1" hidden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21" thickBot="1">
      <c r="A14" s="446" t="s">
        <v>159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</row>
    <row r="15" spans="1:21" ht="27" customHeight="1">
      <c r="A15" s="414" t="s">
        <v>20</v>
      </c>
      <c r="B15" s="415"/>
      <c r="C15" s="415"/>
      <c r="D15" s="416"/>
      <c r="E15" s="4" t="s">
        <v>21</v>
      </c>
      <c r="F15" s="420" t="s">
        <v>23</v>
      </c>
      <c r="G15" s="584"/>
      <c r="H15" s="421"/>
      <c r="I15" s="585" t="s">
        <v>465</v>
      </c>
      <c r="J15" s="646"/>
      <c r="K15" s="586"/>
      <c r="L15" s="420" t="s">
        <v>80</v>
      </c>
      <c r="M15" s="421"/>
      <c r="N15" s="642" t="s">
        <v>474</v>
      </c>
      <c r="O15" s="422" t="s">
        <v>381</v>
      </c>
      <c r="P15" s="424" t="s">
        <v>57</v>
      </c>
      <c r="Q15" s="422" t="s">
        <v>58</v>
      </c>
      <c r="R15" s="420" t="s">
        <v>27</v>
      </c>
      <c r="S15" s="421"/>
      <c r="T15" s="424" t="s">
        <v>77</v>
      </c>
      <c r="U15" s="590"/>
    </row>
    <row r="16" spans="1:21" ht="15" customHeight="1" thickBot="1">
      <c r="A16" s="647"/>
      <c r="B16" s="648"/>
      <c r="C16" s="648"/>
      <c r="D16" s="649"/>
      <c r="E16" s="31" t="s">
        <v>22</v>
      </c>
      <c r="F16" s="32" t="s">
        <v>24</v>
      </c>
      <c r="G16" s="32" t="s">
        <v>538</v>
      </c>
      <c r="H16" s="32" t="s">
        <v>79</v>
      </c>
      <c r="I16" s="32" t="s">
        <v>24</v>
      </c>
      <c r="J16" s="32" t="s">
        <v>538</v>
      </c>
      <c r="K16" s="32" t="s">
        <v>79</v>
      </c>
      <c r="L16" s="32" t="s">
        <v>24</v>
      </c>
      <c r="M16" s="32" t="s">
        <v>81</v>
      </c>
      <c r="N16" s="643"/>
      <c r="O16" s="639"/>
      <c r="P16" s="661"/>
      <c r="Q16" s="639"/>
      <c r="R16" s="32" t="s">
        <v>28</v>
      </c>
      <c r="S16" s="32" t="s">
        <v>29</v>
      </c>
      <c r="T16" s="32" t="s">
        <v>78</v>
      </c>
      <c r="U16" s="33" t="s">
        <v>79</v>
      </c>
    </row>
    <row r="17" spans="1:21" ht="22.5" customHeight="1">
      <c r="A17" s="650" t="s">
        <v>153</v>
      </c>
      <c r="B17" s="433"/>
      <c r="C17" s="433"/>
      <c r="D17" s="433"/>
      <c r="E17" s="57" t="s">
        <v>48</v>
      </c>
      <c r="F17" s="17">
        <v>161</v>
      </c>
      <c r="G17" s="17">
        <v>220</v>
      </c>
      <c r="H17" s="17">
        <v>385</v>
      </c>
      <c r="I17" s="17">
        <v>199</v>
      </c>
      <c r="J17" s="17">
        <v>258</v>
      </c>
      <c r="K17" s="17">
        <v>432</v>
      </c>
      <c r="L17" s="17">
        <v>153</v>
      </c>
      <c r="M17" s="17">
        <v>215</v>
      </c>
      <c r="N17" s="17">
        <v>180</v>
      </c>
      <c r="O17" s="17">
        <v>235</v>
      </c>
      <c r="P17" s="17">
        <v>250</v>
      </c>
      <c r="Q17" s="17">
        <v>252</v>
      </c>
      <c r="R17" s="659" t="s">
        <v>289</v>
      </c>
      <c r="S17" s="660"/>
      <c r="T17" s="635" t="s">
        <v>289</v>
      </c>
      <c r="U17" s="636"/>
    </row>
    <row r="18" spans="1:21" ht="30.75" customHeight="1">
      <c r="A18" s="640" t="s">
        <v>533</v>
      </c>
      <c r="B18" s="641"/>
      <c r="C18" s="641"/>
      <c r="D18" s="641"/>
      <c r="E18" s="55" t="s">
        <v>48</v>
      </c>
      <c r="F18" s="18">
        <v>220</v>
      </c>
      <c r="G18" s="18">
        <v>290</v>
      </c>
      <c r="H18" s="270" t="s">
        <v>264</v>
      </c>
      <c r="I18" s="18">
        <v>256</v>
      </c>
      <c r="J18" s="18">
        <v>370</v>
      </c>
      <c r="K18" s="270" t="s">
        <v>264</v>
      </c>
      <c r="L18" s="18">
        <v>207</v>
      </c>
      <c r="M18" s="270" t="s">
        <v>264</v>
      </c>
      <c r="N18" s="18">
        <v>240</v>
      </c>
      <c r="O18" s="18">
        <v>300</v>
      </c>
      <c r="P18" s="18">
        <v>330</v>
      </c>
      <c r="Q18" s="18">
        <v>331</v>
      </c>
      <c r="R18" s="637" t="s">
        <v>289</v>
      </c>
      <c r="S18" s="638"/>
      <c r="T18" s="631" t="s">
        <v>289</v>
      </c>
      <c r="U18" s="632"/>
    </row>
    <row r="19" spans="1:21" ht="30.75" customHeight="1">
      <c r="A19" s="640" t="s">
        <v>154</v>
      </c>
      <c r="B19" s="641"/>
      <c r="C19" s="641"/>
      <c r="D19" s="641"/>
      <c r="E19" s="55" t="s">
        <v>48</v>
      </c>
      <c r="F19" s="18">
        <v>121</v>
      </c>
      <c r="G19" s="18">
        <v>145</v>
      </c>
      <c r="H19" s="18">
        <v>225</v>
      </c>
      <c r="I19" s="18">
        <v>151</v>
      </c>
      <c r="J19" s="18">
        <v>180</v>
      </c>
      <c r="K19" s="18">
        <v>318</v>
      </c>
      <c r="L19" s="18">
        <v>105</v>
      </c>
      <c r="M19" s="18">
        <v>125</v>
      </c>
      <c r="N19" s="18">
        <v>150</v>
      </c>
      <c r="O19" s="18">
        <v>180</v>
      </c>
      <c r="P19" s="18">
        <v>190</v>
      </c>
      <c r="Q19" s="18">
        <v>195</v>
      </c>
      <c r="R19" s="637" t="s">
        <v>289</v>
      </c>
      <c r="S19" s="638"/>
      <c r="T19" s="631" t="s">
        <v>289</v>
      </c>
      <c r="U19" s="632"/>
    </row>
    <row r="20" spans="1:21" ht="30.75" customHeight="1">
      <c r="A20" s="640" t="s">
        <v>155</v>
      </c>
      <c r="B20" s="641"/>
      <c r="C20" s="641"/>
      <c r="D20" s="641"/>
      <c r="E20" s="55" t="s">
        <v>48</v>
      </c>
      <c r="F20" s="18">
        <v>495</v>
      </c>
      <c r="G20" s="18">
        <v>645</v>
      </c>
      <c r="H20" s="18">
        <v>1150</v>
      </c>
      <c r="I20" s="18">
        <v>745</v>
      </c>
      <c r="J20" s="18">
        <v>895</v>
      </c>
      <c r="K20" s="18">
        <v>1400</v>
      </c>
      <c r="L20" s="18">
        <v>513</v>
      </c>
      <c r="M20" s="18">
        <v>722</v>
      </c>
      <c r="N20" s="18">
        <v>550</v>
      </c>
      <c r="O20" s="18">
        <v>600</v>
      </c>
      <c r="P20" s="18">
        <v>665</v>
      </c>
      <c r="Q20" s="18">
        <v>670</v>
      </c>
      <c r="R20" s="637" t="s">
        <v>289</v>
      </c>
      <c r="S20" s="638"/>
      <c r="T20" s="631" t="s">
        <v>289</v>
      </c>
      <c r="U20" s="632"/>
    </row>
    <row r="21" spans="1:21" ht="30.75" customHeight="1">
      <c r="A21" s="640" t="s">
        <v>156</v>
      </c>
      <c r="B21" s="641"/>
      <c r="C21" s="641"/>
      <c r="D21" s="641"/>
      <c r="E21" s="55" t="s">
        <v>48</v>
      </c>
      <c r="F21" s="18">
        <v>145</v>
      </c>
      <c r="G21" s="18">
        <v>177</v>
      </c>
      <c r="H21" s="18">
        <v>350</v>
      </c>
      <c r="I21" s="18">
        <v>179</v>
      </c>
      <c r="J21" s="18">
        <v>211</v>
      </c>
      <c r="K21" s="18">
        <v>384</v>
      </c>
      <c r="L21" s="18">
        <v>123</v>
      </c>
      <c r="M21" s="18">
        <v>213</v>
      </c>
      <c r="N21" s="18">
        <v>190</v>
      </c>
      <c r="O21" s="18">
        <v>195</v>
      </c>
      <c r="P21" s="18">
        <v>220</v>
      </c>
      <c r="Q21" s="18">
        <v>223</v>
      </c>
      <c r="R21" s="637" t="s">
        <v>289</v>
      </c>
      <c r="S21" s="638"/>
      <c r="T21" s="631" t="s">
        <v>289</v>
      </c>
      <c r="U21" s="632"/>
    </row>
    <row r="22" spans="1:21" ht="30.75" customHeight="1">
      <c r="A22" s="640" t="s">
        <v>157</v>
      </c>
      <c r="B22" s="641"/>
      <c r="C22" s="641"/>
      <c r="D22" s="641"/>
      <c r="E22" s="55" t="s">
        <v>48</v>
      </c>
      <c r="F22" s="18">
        <v>105</v>
      </c>
      <c r="G22" s="18">
        <v>115</v>
      </c>
      <c r="H22" s="18">
        <v>234</v>
      </c>
      <c r="I22" s="18">
        <v>137</v>
      </c>
      <c r="J22" s="18">
        <v>150</v>
      </c>
      <c r="K22" s="18">
        <v>276</v>
      </c>
      <c r="L22" s="18">
        <v>87</v>
      </c>
      <c r="M22" s="18">
        <v>115</v>
      </c>
      <c r="N22" s="18">
        <v>123</v>
      </c>
      <c r="O22" s="18">
        <v>125</v>
      </c>
      <c r="P22" s="18">
        <v>135</v>
      </c>
      <c r="Q22" s="18">
        <v>136</v>
      </c>
      <c r="R22" s="637" t="s">
        <v>289</v>
      </c>
      <c r="S22" s="638"/>
      <c r="T22" s="631" t="s">
        <v>289</v>
      </c>
      <c r="U22" s="632"/>
    </row>
    <row r="23" spans="1:21" ht="30.75" customHeight="1" thickBot="1">
      <c r="A23" s="653" t="s">
        <v>158</v>
      </c>
      <c r="B23" s="654"/>
      <c r="C23" s="654"/>
      <c r="D23" s="654"/>
      <c r="E23" s="58" t="s">
        <v>48</v>
      </c>
      <c r="F23" s="21">
        <v>149</v>
      </c>
      <c r="G23" s="21">
        <v>186</v>
      </c>
      <c r="H23" s="21">
        <v>337</v>
      </c>
      <c r="I23" s="21">
        <v>183</v>
      </c>
      <c r="J23" s="21">
        <v>220</v>
      </c>
      <c r="K23" s="21">
        <v>371</v>
      </c>
      <c r="L23" s="21">
        <v>144</v>
      </c>
      <c r="M23" s="21">
        <v>213</v>
      </c>
      <c r="N23" s="21">
        <v>220</v>
      </c>
      <c r="O23" s="21">
        <v>235</v>
      </c>
      <c r="P23" s="21">
        <v>250</v>
      </c>
      <c r="Q23" s="21">
        <v>252</v>
      </c>
      <c r="R23" s="651" t="s">
        <v>289</v>
      </c>
      <c r="S23" s="652"/>
      <c r="T23" s="644" t="s">
        <v>289</v>
      </c>
      <c r="U23" s="645"/>
    </row>
    <row r="24" spans="1:22" ht="21" thickBot="1">
      <c r="A24" s="446" t="s">
        <v>285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</row>
    <row r="25" spans="1:21" ht="15">
      <c r="A25" s="544" t="s">
        <v>20</v>
      </c>
      <c r="B25" s="545"/>
      <c r="C25" s="545"/>
      <c r="D25" s="545"/>
      <c r="E25" s="545"/>
      <c r="F25" s="545"/>
      <c r="G25" s="545"/>
      <c r="H25" s="545"/>
      <c r="I25" s="545"/>
      <c r="J25" s="545"/>
      <c r="K25" s="545"/>
      <c r="L25" s="546"/>
      <c r="M25" s="655" t="s">
        <v>272</v>
      </c>
      <c r="N25" s="420" t="s">
        <v>23</v>
      </c>
      <c r="O25" s="584"/>
      <c r="P25" s="584"/>
      <c r="Q25" s="584"/>
      <c r="R25" s="420" t="s">
        <v>467</v>
      </c>
      <c r="S25" s="584"/>
      <c r="T25" s="584"/>
      <c r="U25" s="539"/>
    </row>
    <row r="26" spans="1:21" ht="14.25" customHeight="1" thickBot="1">
      <c r="A26" s="547"/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9"/>
      <c r="M26" s="656"/>
      <c r="N26" s="599" t="s">
        <v>79</v>
      </c>
      <c r="O26" s="600"/>
      <c r="P26" s="599" t="s">
        <v>180</v>
      </c>
      <c r="Q26" s="600"/>
      <c r="R26" s="599" t="s">
        <v>79</v>
      </c>
      <c r="S26" s="600"/>
      <c r="T26" s="599" t="s">
        <v>180</v>
      </c>
      <c r="U26" s="601"/>
    </row>
    <row r="27" spans="1:21" ht="18">
      <c r="A27" s="593" t="s">
        <v>384</v>
      </c>
      <c r="B27" s="594"/>
      <c r="C27" s="594"/>
      <c r="D27" s="594"/>
      <c r="E27" s="594"/>
      <c r="F27" s="594"/>
      <c r="G27" s="594"/>
      <c r="H27" s="594"/>
      <c r="I27" s="594"/>
      <c r="J27" s="594"/>
      <c r="K27" s="594"/>
      <c r="L27" s="595"/>
      <c r="M27" s="188" t="s">
        <v>82</v>
      </c>
      <c r="N27" s="615">
        <v>114</v>
      </c>
      <c r="O27" s="616"/>
      <c r="P27" s="615" t="s">
        <v>68</v>
      </c>
      <c r="Q27" s="616"/>
      <c r="R27" s="556">
        <v>203</v>
      </c>
      <c r="S27" s="557"/>
      <c r="T27" s="615" t="s">
        <v>68</v>
      </c>
      <c r="U27" s="625"/>
    </row>
    <row r="28" spans="1:21" ht="18">
      <c r="A28" s="551" t="s">
        <v>385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3"/>
      <c r="M28" s="187" t="s">
        <v>82</v>
      </c>
      <c r="N28" s="556">
        <v>128</v>
      </c>
      <c r="O28" s="557"/>
      <c r="P28" s="556" t="s">
        <v>68</v>
      </c>
      <c r="Q28" s="557"/>
      <c r="R28" s="556">
        <v>219</v>
      </c>
      <c r="S28" s="557"/>
      <c r="T28" s="556" t="s">
        <v>68</v>
      </c>
      <c r="U28" s="558"/>
    </row>
    <row r="29" spans="1:21" ht="18">
      <c r="A29" s="551" t="s">
        <v>161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3"/>
      <c r="M29" s="187" t="s">
        <v>82</v>
      </c>
      <c r="N29" s="556">
        <v>83</v>
      </c>
      <c r="O29" s="557"/>
      <c r="P29" s="556" t="s">
        <v>68</v>
      </c>
      <c r="Q29" s="557"/>
      <c r="R29" s="556">
        <v>181</v>
      </c>
      <c r="S29" s="557"/>
      <c r="T29" s="556" t="s">
        <v>68</v>
      </c>
      <c r="U29" s="558"/>
    </row>
    <row r="30" spans="1:21" ht="18">
      <c r="A30" s="551" t="s">
        <v>160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3"/>
      <c r="M30" s="187" t="s">
        <v>82</v>
      </c>
      <c r="N30" s="556">
        <v>89</v>
      </c>
      <c r="O30" s="557"/>
      <c r="P30" s="556" t="s">
        <v>68</v>
      </c>
      <c r="Q30" s="557"/>
      <c r="R30" s="556">
        <v>187</v>
      </c>
      <c r="S30" s="557"/>
      <c r="T30" s="556" t="s">
        <v>68</v>
      </c>
      <c r="U30" s="558"/>
    </row>
    <row r="31" spans="1:21" ht="18">
      <c r="A31" s="551" t="s">
        <v>162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3"/>
      <c r="M31" s="187" t="s">
        <v>82</v>
      </c>
      <c r="N31" s="556">
        <v>155</v>
      </c>
      <c r="O31" s="557"/>
      <c r="P31" s="556" t="s">
        <v>68</v>
      </c>
      <c r="Q31" s="557"/>
      <c r="R31" s="556">
        <v>214</v>
      </c>
      <c r="S31" s="557"/>
      <c r="T31" s="556" t="s">
        <v>68</v>
      </c>
      <c r="U31" s="558"/>
    </row>
    <row r="32" spans="1:21" ht="18">
      <c r="A32" s="551" t="s">
        <v>163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3"/>
      <c r="M32" s="187" t="s">
        <v>82</v>
      </c>
      <c r="N32" s="556">
        <v>81</v>
      </c>
      <c r="O32" s="557"/>
      <c r="P32" s="556" t="s">
        <v>68</v>
      </c>
      <c r="Q32" s="557"/>
      <c r="R32" s="556">
        <v>162</v>
      </c>
      <c r="S32" s="557"/>
      <c r="T32" s="556" t="s">
        <v>68</v>
      </c>
      <c r="U32" s="558"/>
    </row>
    <row r="33" spans="1:21" ht="18">
      <c r="A33" s="551" t="s">
        <v>164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3"/>
      <c r="M33" s="187" t="s">
        <v>82</v>
      </c>
      <c r="N33" s="556">
        <v>81</v>
      </c>
      <c r="O33" s="557"/>
      <c r="P33" s="556" t="s">
        <v>68</v>
      </c>
      <c r="Q33" s="557"/>
      <c r="R33" s="556">
        <v>154</v>
      </c>
      <c r="S33" s="557"/>
      <c r="T33" s="556" t="s">
        <v>68</v>
      </c>
      <c r="U33" s="558"/>
    </row>
    <row r="34" spans="1:21" ht="18">
      <c r="A34" s="551" t="s">
        <v>165</v>
      </c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3"/>
      <c r="M34" s="187" t="s">
        <v>82</v>
      </c>
      <c r="N34" s="556">
        <v>92</v>
      </c>
      <c r="O34" s="557"/>
      <c r="P34" s="556" t="s">
        <v>68</v>
      </c>
      <c r="Q34" s="557"/>
      <c r="R34" s="556">
        <v>165</v>
      </c>
      <c r="S34" s="557"/>
      <c r="T34" s="556" t="s">
        <v>68</v>
      </c>
      <c r="U34" s="558"/>
    </row>
    <row r="35" spans="1:21" ht="18">
      <c r="A35" s="551" t="s">
        <v>166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3"/>
      <c r="M35" s="187" t="s">
        <v>82</v>
      </c>
      <c r="N35" s="556">
        <v>102</v>
      </c>
      <c r="O35" s="557"/>
      <c r="P35" s="556" t="s">
        <v>68</v>
      </c>
      <c r="Q35" s="557"/>
      <c r="R35" s="556">
        <v>180</v>
      </c>
      <c r="S35" s="557"/>
      <c r="T35" s="556" t="s">
        <v>68</v>
      </c>
      <c r="U35" s="558"/>
    </row>
    <row r="36" spans="1:21" ht="18">
      <c r="A36" s="551" t="s">
        <v>386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3"/>
      <c r="M36" s="187" t="s">
        <v>48</v>
      </c>
      <c r="N36" s="556" t="s">
        <v>68</v>
      </c>
      <c r="O36" s="557"/>
      <c r="P36" s="556">
        <v>23</v>
      </c>
      <c r="Q36" s="557"/>
      <c r="R36" s="556" t="s">
        <v>68</v>
      </c>
      <c r="S36" s="557"/>
      <c r="T36" s="556">
        <v>39</v>
      </c>
      <c r="U36" s="558"/>
    </row>
    <row r="37" spans="1:21" ht="18">
      <c r="A37" s="551" t="s">
        <v>387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3"/>
      <c r="M37" s="187" t="s">
        <v>48</v>
      </c>
      <c r="N37" s="556" t="s">
        <v>68</v>
      </c>
      <c r="O37" s="557"/>
      <c r="P37" s="556">
        <v>25</v>
      </c>
      <c r="Q37" s="557"/>
      <c r="R37" s="556" t="s">
        <v>68</v>
      </c>
      <c r="S37" s="557"/>
      <c r="T37" s="556">
        <v>42</v>
      </c>
      <c r="U37" s="558"/>
    </row>
    <row r="38" spans="1:21" ht="18">
      <c r="A38" s="551" t="s">
        <v>468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3"/>
      <c r="M38" s="187" t="s">
        <v>48</v>
      </c>
      <c r="N38" s="556" t="s">
        <v>68</v>
      </c>
      <c r="O38" s="557"/>
      <c r="P38" s="556">
        <v>30</v>
      </c>
      <c r="Q38" s="557"/>
      <c r="R38" s="556" t="s">
        <v>68</v>
      </c>
      <c r="S38" s="557"/>
      <c r="T38" s="556">
        <v>43</v>
      </c>
      <c r="U38" s="558"/>
    </row>
    <row r="39" spans="1:21" ht="18">
      <c r="A39" s="551" t="s">
        <v>388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3"/>
      <c r="M39" s="187" t="s">
        <v>48</v>
      </c>
      <c r="N39" s="556" t="s">
        <v>68</v>
      </c>
      <c r="O39" s="557"/>
      <c r="P39" s="556">
        <v>32</v>
      </c>
      <c r="Q39" s="557"/>
      <c r="R39" s="556" t="s">
        <v>68</v>
      </c>
      <c r="S39" s="557"/>
      <c r="T39" s="556">
        <v>46</v>
      </c>
      <c r="U39" s="558"/>
    </row>
    <row r="40" spans="1:21" ht="18">
      <c r="A40" s="551" t="s">
        <v>389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3"/>
      <c r="M40" s="187" t="s">
        <v>48</v>
      </c>
      <c r="N40" s="556" t="s">
        <v>68</v>
      </c>
      <c r="O40" s="557"/>
      <c r="P40" s="556">
        <v>35</v>
      </c>
      <c r="Q40" s="557"/>
      <c r="R40" s="556" t="s">
        <v>68</v>
      </c>
      <c r="S40" s="557"/>
      <c r="T40" s="556">
        <v>51</v>
      </c>
      <c r="U40" s="558"/>
    </row>
    <row r="41" spans="1:21" ht="18">
      <c r="A41" s="551" t="s">
        <v>390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3"/>
      <c r="M41" s="187" t="s">
        <v>48</v>
      </c>
      <c r="N41" s="556" t="s">
        <v>68</v>
      </c>
      <c r="O41" s="557"/>
      <c r="P41" s="556">
        <v>37</v>
      </c>
      <c r="Q41" s="557"/>
      <c r="R41" s="556" t="s">
        <v>68</v>
      </c>
      <c r="S41" s="557"/>
      <c r="T41" s="556">
        <v>54</v>
      </c>
      <c r="U41" s="558"/>
    </row>
    <row r="42" spans="1:21" ht="18">
      <c r="A42" s="551" t="s">
        <v>391</v>
      </c>
      <c r="B42" s="552"/>
      <c r="C42" s="552"/>
      <c r="D42" s="552"/>
      <c r="E42" s="552"/>
      <c r="F42" s="552"/>
      <c r="G42" s="552"/>
      <c r="H42" s="552"/>
      <c r="I42" s="552"/>
      <c r="J42" s="552"/>
      <c r="K42" s="552"/>
      <c r="L42" s="553"/>
      <c r="M42" s="187" t="s">
        <v>48</v>
      </c>
      <c r="N42" s="556" t="s">
        <v>68</v>
      </c>
      <c r="O42" s="557"/>
      <c r="P42" s="556">
        <v>40</v>
      </c>
      <c r="Q42" s="557"/>
      <c r="R42" s="556" t="s">
        <v>68</v>
      </c>
      <c r="S42" s="557"/>
      <c r="T42" s="556">
        <v>60</v>
      </c>
      <c r="U42" s="558"/>
    </row>
    <row r="43" spans="1:21" ht="18">
      <c r="A43" s="551" t="s">
        <v>392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3"/>
      <c r="M43" s="187" t="s">
        <v>48</v>
      </c>
      <c r="N43" s="556" t="s">
        <v>68</v>
      </c>
      <c r="O43" s="557"/>
      <c r="P43" s="556">
        <v>43</v>
      </c>
      <c r="Q43" s="557"/>
      <c r="R43" s="556" t="s">
        <v>68</v>
      </c>
      <c r="S43" s="557"/>
      <c r="T43" s="556">
        <v>64</v>
      </c>
      <c r="U43" s="558"/>
    </row>
    <row r="44" spans="1:21" ht="18">
      <c r="A44" s="551" t="s">
        <v>393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3"/>
      <c r="M44" s="187" t="s">
        <v>48</v>
      </c>
      <c r="N44" s="556" t="s">
        <v>68</v>
      </c>
      <c r="O44" s="557"/>
      <c r="P44" s="556">
        <v>46</v>
      </c>
      <c r="Q44" s="557"/>
      <c r="R44" s="556" t="s">
        <v>68</v>
      </c>
      <c r="S44" s="557"/>
      <c r="T44" s="556">
        <v>68</v>
      </c>
      <c r="U44" s="558"/>
    </row>
    <row r="45" spans="1:21" ht="18">
      <c r="A45" s="551" t="s">
        <v>394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3"/>
      <c r="M45" s="187" t="s">
        <v>48</v>
      </c>
      <c r="N45" s="556" t="s">
        <v>68</v>
      </c>
      <c r="O45" s="557"/>
      <c r="P45" s="556">
        <v>50</v>
      </c>
      <c r="Q45" s="557"/>
      <c r="R45" s="556" t="s">
        <v>68</v>
      </c>
      <c r="S45" s="557"/>
      <c r="T45" s="556">
        <v>74</v>
      </c>
      <c r="U45" s="558"/>
    </row>
    <row r="46" spans="1:21" ht="18">
      <c r="A46" s="551" t="s">
        <v>395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3"/>
      <c r="M46" s="187" t="s">
        <v>48</v>
      </c>
      <c r="N46" s="556" t="s">
        <v>68</v>
      </c>
      <c r="O46" s="557"/>
      <c r="P46" s="556">
        <v>26</v>
      </c>
      <c r="Q46" s="557"/>
      <c r="R46" s="556" t="s">
        <v>68</v>
      </c>
      <c r="S46" s="557"/>
      <c r="T46" s="556">
        <v>43</v>
      </c>
      <c r="U46" s="558"/>
    </row>
    <row r="47" spans="1:21" ht="18">
      <c r="A47" s="551" t="s">
        <v>396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3"/>
      <c r="M47" s="187" t="s">
        <v>48</v>
      </c>
      <c r="N47" s="556" t="s">
        <v>68</v>
      </c>
      <c r="O47" s="557"/>
      <c r="P47" s="556">
        <v>28</v>
      </c>
      <c r="Q47" s="557"/>
      <c r="R47" s="556" t="s">
        <v>68</v>
      </c>
      <c r="S47" s="557"/>
      <c r="T47" s="556">
        <v>45</v>
      </c>
      <c r="U47" s="558"/>
    </row>
    <row r="48" spans="1:21" ht="18">
      <c r="A48" s="551" t="s">
        <v>397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3"/>
      <c r="M48" s="187" t="s">
        <v>48</v>
      </c>
      <c r="N48" s="556" t="s">
        <v>68</v>
      </c>
      <c r="O48" s="557"/>
      <c r="P48" s="556">
        <v>35</v>
      </c>
      <c r="Q48" s="557"/>
      <c r="R48" s="556" t="s">
        <v>68</v>
      </c>
      <c r="S48" s="557"/>
      <c r="T48" s="556">
        <v>52</v>
      </c>
      <c r="U48" s="558"/>
    </row>
    <row r="49" spans="1:21" ht="18">
      <c r="A49" s="551" t="s">
        <v>398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3"/>
      <c r="M49" s="187" t="s">
        <v>48</v>
      </c>
      <c r="N49" s="556" t="s">
        <v>68</v>
      </c>
      <c r="O49" s="557"/>
      <c r="P49" s="556">
        <v>40</v>
      </c>
      <c r="Q49" s="557"/>
      <c r="R49" s="556" t="s">
        <v>68</v>
      </c>
      <c r="S49" s="557"/>
      <c r="T49" s="556">
        <v>57</v>
      </c>
      <c r="U49" s="558"/>
    </row>
    <row r="50" spans="1:21" ht="18">
      <c r="A50" s="551" t="s">
        <v>399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3"/>
      <c r="M50" s="187" t="s">
        <v>48</v>
      </c>
      <c r="N50" s="556" t="s">
        <v>68</v>
      </c>
      <c r="O50" s="557"/>
      <c r="P50" s="556">
        <v>29</v>
      </c>
      <c r="Q50" s="557"/>
      <c r="R50" s="556" t="s">
        <v>68</v>
      </c>
      <c r="S50" s="557"/>
      <c r="T50" s="556">
        <v>47</v>
      </c>
      <c r="U50" s="558"/>
    </row>
    <row r="51" spans="1:21" ht="18">
      <c r="A51" s="551" t="s">
        <v>400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3"/>
      <c r="M51" s="187" t="s">
        <v>48</v>
      </c>
      <c r="N51" s="556" t="s">
        <v>68</v>
      </c>
      <c r="O51" s="557"/>
      <c r="P51" s="556">
        <v>31</v>
      </c>
      <c r="Q51" s="557"/>
      <c r="R51" s="556" t="s">
        <v>68</v>
      </c>
      <c r="S51" s="557"/>
      <c r="T51" s="556">
        <v>49</v>
      </c>
      <c r="U51" s="558"/>
    </row>
    <row r="52" spans="1:21" ht="18">
      <c r="A52" s="551" t="s">
        <v>401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3"/>
      <c r="M52" s="187" t="s">
        <v>48</v>
      </c>
      <c r="N52" s="556" t="s">
        <v>68</v>
      </c>
      <c r="O52" s="557"/>
      <c r="P52" s="556">
        <v>36</v>
      </c>
      <c r="Q52" s="557"/>
      <c r="R52" s="556" t="s">
        <v>68</v>
      </c>
      <c r="S52" s="557"/>
      <c r="T52" s="556">
        <v>54</v>
      </c>
      <c r="U52" s="558"/>
    </row>
    <row r="53" spans="1:21" ht="18">
      <c r="A53" s="551" t="s">
        <v>402</v>
      </c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3"/>
      <c r="M53" s="187" t="s">
        <v>48</v>
      </c>
      <c r="N53" s="556" t="s">
        <v>68</v>
      </c>
      <c r="O53" s="557"/>
      <c r="P53" s="556">
        <v>43</v>
      </c>
      <c r="Q53" s="557"/>
      <c r="R53" s="556" t="s">
        <v>68</v>
      </c>
      <c r="S53" s="557"/>
      <c r="T53" s="556">
        <v>63</v>
      </c>
      <c r="U53" s="558"/>
    </row>
    <row r="54" spans="1:21" ht="18">
      <c r="A54" s="551" t="s">
        <v>290</v>
      </c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3"/>
      <c r="M54" s="187" t="s">
        <v>48</v>
      </c>
      <c r="N54" s="556">
        <v>6</v>
      </c>
      <c r="O54" s="559"/>
      <c r="P54" s="559"/>
      <c r="Q54" s="559"/>
      <c r="R54" s="559"/>
      <c r="S54" s="559"/>
      <c r="T54" s="559"/>
      <c r="U54" s="558"/>
    </row>
    <row r="55" spans="1:21" ht="18">
      <c r="A55" s="551" t="s">
        <v>261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3"/>
      <c r="M55" s="187" t="s">
        <v>48</v>
      </c>
      <c r="N55" s="556">
        <v>21</v>
      </c>
      <c r="O55" s="559"/>
      <c r="P55" s="559"/>
      <c r="Q55" s="559"/>
      <c r="R55" s="559"/>
      <c r="S55" s="559"/>
      <c r="T55" s="559"/>
      <c r="U55" s="558"/>
    </row>
    <row r="56" spans="1:21" ht="18">
      <c r="A56" s="551" t="s">
        <v>260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3"/>
      <c r="M56" s="187" t="s">
        <v>48</v>
      </c>
      <c r="N56" s="556">
        <v>30</v>
      </c>
      <c r="O56" s="559"/>
      <c r="P56" s="559"/>
      <c r="Q56" s="559"/>
      <c r="R56" s="559"/>
      <c r="S56" s="559"/>
      <c r="T56" s="559"/>
      <c r="U56" s="558"/>
    </row>
    <row r="57" spans="1:21" ht="18">
      <c r="A57" s="551" t="s">
        <v>170</v>
      </c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3"/>
      <c r="M57" s="187" t="s">
        <v>48</v>
      </c>
      <c r="N57" s="556">
        <v>8</v>
      </c>
      <c r="O57" s="559"/>
      <c r="P57" s="559"/>
      <c r="Q57" s="559"/>
      <c r="R57" s="559"/>
      <c r="S57" s="559"/>
      <c r="T57" s="559"/>
      <c r="U57" s="558"/>
    </row>
    <row r="58" spans="1:21" ht="18">
      <c r="A58" s="551" t="s">
        <v>171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3"/>
      <c r="M58" s="187" t="s">
        <v>105</v>
      </c>
      <c r="N58" s="556">
        <v>6</v>
      </c>
      <c r="O58" s="559"/>
      <c r="P58" s="559"/>
      <c r="Q58" s="559"/>
      <c r="R58" s="559"/>
      <c r="S58" s="559"/>
      <c r="T58" s="559"/>
      <c r="U58" s="558"/>
    </row>
    <row r="59" spans="1:21" ht="18.75" thickBot="1">
      <c r="A59" s="565" t="s">
        <v>403</v>
      </c>
      <c r="B59" s="566"/>
      <c r="C59" s="566"/>
      <c r="D59" s="566"/>
      <c r="E59" s="566"/>
      <c r="F59" s="566"/>
      <c r="G59" s="566"/>
      <c r="H59" s="566"/>
      <c r="I59" s="566"/>
      <c r="J59" s="566"/>
      <c r="K59" s="566"/>
      <c r="L59" s="567"/>
      <c r="M59" s="189" t="s">
        <v>359</v>
      </c>
      <c r="N59" s="562">
        <v>750</v>
      </c>
      <c r="O59" s="563"/>
      <c r="P59" s="563"/>
      <c r="Q59" s="563"/>
      <c r="R59" s="563"/>
      <c r="S59" s="563"/>
      <c r="T59" s="563"/>
      <c r="U59" s="564"/>
    </row>
    <row r="60" ht="4.5" customHeight="1"/>
    <row r="61" spans="2:17" ht="15.75">
      <c r="B61" s="657" t="s">
        <v>173</v>
      </c>
      <c r="C61" s="657"/>
      <c r="D61" s="657"/>
      <c r="E61" s="657"/>
      <c r="N61" s="657" t="s">
        <v>174</v>
      </c>
      <c r="O61" s="657"/>
      <c r="P61" s="657"/>
      <c r="Q61" s="657"/>
    </row>
    <row r="66" ht="6" customHeight="1"/>
    <row r="67" spans="2:18" ht="15.75">
      <c r="B67" s="657" t="s">
        <v>175</v>
      </c>
      <c r="C67" s="657"/>
      <c r="D67" s="657"/>
      <c r="E67" s="657"/>
      <c r="N67" s="657" t="s">
        <v>176</v>
      </c>
      <c r="O67" s="657"/>
      <c r="P67" s="657"/>
      <c r="Q67" s="657"/>
      <c r="R67" s="61"/>
    </row>
  </sheetData>
  <sheetProtection/>
  <mergeCells count="214">
    <mergeCell ref="D6:S6"/>
    <mergeCell ref="C7:S7"/>
    <mergeCell ref="N10:N11"/>
    <mergeCell ref="P10:P11"/>
    <mergeCell ref="R15:S15"/>
    <mergeCell ref="T12:U12"/>
    <mergeCell ref="C1:S2"/>
    <mergeCell ref="Q8:U8"/>
    <mergeCell ref="D3:U3"/>
    <mergeCell ref="T7:U7"/>
    <mergeCell ref="D4:S4"/>
    <mergeCell ref="D5:S5"/>
    <mergeCell ref="T30:U30"/>
    <mergeCell ref="T26:U26"/>
    <mergeCell ref="R28:S28"/>
    <mergeCell ref="A9:V9"/>
    <mergeCell ref="L10:M10"/>
    <mergeCell ref="F10:H10"/>
    <mergeCell ref="I10:K10"/>
    <mergeCell ref="R10:S10"/>
    <mergeCell ref="A14:V14"/>
    <mergeCell ref="A10:D11"/>
    <mergeCell ref="T10:U10"/>
    <mergeCell ref="Q10:Q11"/>
    <mergeCell ref="O10:O11"/>
    <mergeCell ref="R12:S12"/>
    <mergeCell ref="R17:S17"/>
    <mergeCell ref="T29:U29"/>
    <mergeCell ref="P15:P16"/>
    <mergeCell ref="T33:U33"/>
    <mergeCell ref="P33:Q33"/>
    <mergeCell ref="T27:U27"/>
    <mergeCell ref="T31:U31"/>
    <mergeCell ref="P29:Q29"/>
    <mergeCell ref="R29:S29"/>
    <mergeCell ref="P30:Q30"/>
    <mergeCell ref="R33:S33"/>
    <mergeCell ref="T32:U32"/>
    <mergeCell ref="R27:S27"/>
    <mergeCell ref="B67:E67"/>
    <mergeCell ref="A51:L51"/>
    <mergeCell ref="A52:L52"/>
    <mergeCell ref="A57:L57"/>
    <mergeCell ref="A55:L55"/>
    <mergeCell ref="A59:L59"/>
    <mergeCell ref="A53:L53"/>
    <mergeCell ref="A58:L58"/>
    <mergeCell ref="A56:L56"/>
    <mergeCell ref="A54:L54"/>
    <mergeCell ref="A37:L37"/>
    <mergeCell ref="N35:O35"/>
    <mergeCell ref="A41:L41"/>
    <mergeCell ref="A32:L32"/>
    <mergeCell ref="A40:L40"/>
    <mergeCell ref="A34:L34"/>
    <mergeCell ref="A35:L35"/>
    <mergeCell ref="A39:L39"/>
    <mergeCell ref="A36:L36"/>
    <mergeCell ref="A38:L38"/>
    <mergeCell ref="B61:E61"/>
    <mergeCell ref="N61:Q61"/>
    <mergeCell ref="A43:L43"/>
    <mergeCell ref="A44:L44"/>
    <mergeCell ref="P43:Q43"/>
    <mergeCell ref="P44:Q44"/>
    <mergeCell ref="N47:O47"/>
    <mergeCell ref="N43:O43"/>
    <mergeCell ref="N44:O44"/>
    <mergeCell ref="A21:D21"/>
    <mergeCell ref="M25:M26"/>
    <mergeCell ref="A25:L26"/>
    <mergeCell ref="N67:Q67"/>
    <mergeCell ref="N25:Q25"/>
    <mergeCell ref="N30:O30"/>
    <mergeCell ref="N31:O31"/>
    <mergeCell ref="N29:O29"/>
    <mergeCell ref="N37:O37"/>
    <mergeCell ref="P26:Q26"/>
    <mergeCell ref="T22:U22"/>
    <mergeCell ref="A22:D22"/>
    <mergeCell ref="A23:D23"/>
    <mergeCell ref="N26:O26"/>
    <mergeCell ref="P27:Q27"/>
    <mergeCell ref="R26:S26"/>
    <mergeCell ref="R25:U25"/>
    <mergeCell ref="A29:L29"/>
    <mergeCell ref="I15:K15"/>
    <mergeCell ref="A15:D16"/>
    <mergeCell ref="A19:D19"/>
    <mergeCell ref="A17:D17"/>
    <mergeCell ref="A24:V24"/>
    <mergeCell ref="R22:S22"/>
    <mergeCell ref="R23:S23"/>
    <mergeCell ref="A27:L27"/>
    <mergeCell ref="A28:L28"/>
    <mergeCell ref="N33:O33"/>
    <mergeCell ref="N32:O32"/>
    <mergeCell ref="A30:L30"/>
    <mergeCell ref="A31:L31"/>
    <mergeCell ref="A33:L33"/>
    <mergeCell ref="R31:S31"/>
    <mergeCell ref="P32:Q32"/>
    <mergeCell ref="R32:S32"/>
    <mergeCell ref="T20:U20"/>
    <mergeCell ref="N27:O27"/>
    <mergeCell ref="T28:U28"/>
    <mergeCell ref="P31:Q31"/>
    <mergeCell ref="P28:Q28"/>
    <mergeCell ref="R21:S21"/>
    <mergeCell ref="R30:S30"/>
    <mergeCell ref="N28:O28"/>
    <mergeCell ref="T23:U23"/>
    <mergeCell ref="T21:U21"/>
    <mergeCell ref="R18:S18"/>
    <mergeCell ref="Q15:Q16"/>
    <mergeCell ref="A20:D20"/>
    <mergeCell ref="F15:H15"/>
    <mergeCell ref="L15:M15"/>
    <mergeCell ref="R20:S20"/>
    <mergeCell ref="A18:D18"/>
    <mergeCell ref="R19:S19"/>
    <mergeCell ref="O15:O16"/>
    <mergeCell ref="N15:N16"/>
    <mergeCell ref="T18:U18"/>
    <mergeCell ref="T34:U34"/>
    <mergeCell ref="R38:S38"/>
    <mergeCell ref="P35:Q35"/>
    <mergeCell ref="P37:Q37"/>
    <mergeCell ref="R37:S37"/>
    <mergeCell ref="T37:U37"/>
    <mergeCell ref="T35:U35"/>
    <mergeCell ref="P36:Q36"/>
    <mergeCell ref="R36:S36"/>
    <mergeCell ref="P39:Q39"/>
    <mergeCell ref="R39:S39"/>
    <mergeCell ref="T39:U39"/>
    <mergeCell ref="T38:U38"/>
    <mergeCell ref="N34:O34"/>
    <mergeCell ref="P34:Q34"/>
    <mergeCell ref="R34:S34"/>
    <mergeCell ref="T36:U36"/>
    <mergeCell ref="N36:O36"/>
    <mergeCell ref="A12:D12"/>
    <mergeCell ref="R40:S40"/>
    <mergeCell ref="T40:U40"/>
    <mergeCell ref="N38:O38"/>
    <mergeCell ref="P38:Q38"/>
    <mergeCell ref="R35:S35"/>
    <mergeCell ref="N40:O40"/>
    <mergeCell ref="P40:Q40"/>
    <mergeCell ref="T17:U17"/>
    <mergeCell ref="N39:O39"/>
    <mergeCell ref="T46:U46"/>
    <mergeCell ref="R42:S42"/>
    <mergeCell ref="T42:U42"/>
    <mergeCell ref="R43:S43"/>
    <mergeCell ref="R44:S44"/>
    <mergeCell ref="T41:U41"/>
    <mergeCell ref="P45:Q45"/>
    <mergeCell ref="R48:S48"/>
    <mergeCell ref="R47:S47"/>
    <mergeCell ref="N48:O48"/>
    <mergeCell ref="P42:Q42"/>
    <mergeCell ref="N41:O41"/>
    <mergeCell ref="P41:Q41"/>
    <mergeCell ref="P47:Q47"/>
    <mergeCell ref="N42:O42"/>
    <mergeCell ref="A50:L50"/>
    <mergeCell ref="A47:L47"/>
    <mergeCell ref="A48:L48"/>
    <mergeCell ref="R41:S41"/>
    <mergeCell ref="P46:Q46"/>
    <mergeCell ref="N45:O45"/>
    <mergeCell ref="R50:S50"/>
    <mergeCell ref="P48:Q48"/>
    <mergeCell ref="R46:S46"/>
    <mergeCell ref="R45:S45"/>
    <mergeCell ref="R53:S53"/>
    <mergeCell ref="P52:Q52"/>
    <mergeCell ref="R52:S52"/>
    <mergeCell ref="A42:L42"/>
    <mergeCell ref="A45:L45"/>
    <mergeCell ref="A46:L46"/>
    <mergeCell ref="N50:O50"/>
    <mergeCell ref="N49:O49"/>
    <mergeCell ref="N46:O46"/>
    <mergeCell ref="A49:L49"/>
    <mergeCell ref="N51:O51"/>
    <mergeCell ref="P51:Q51"/>
    <mergeCell ref="N52:O52"/>
    <mergeCell ref="R51:S51"/>
    <mergeCell ref="R49:S49"/>
    <mergeCell ref="P49:Q49"/>
    <mergeCell ref="P50:Q50"/>
    <mergeCell ref="T19:U19"/>
    <mergeCell ref="T15:U15"/>
    <mergeCell ref="T51:U51"/>
    <mergeCell ref="T50:U50"/>
    <mergeCell ref="T47:U47"/>
    <mergeCell ref="T49:U49"/>
    <mergeCell ref="T43:U43"/>
    <mergeCell ref="T48:U48"/>
    <mergeCell ref="T45:U45"/>
    <mergeCell ref="T44:U44"/>
    <mergeCell ref="N59:U59"/>
    <mergeCell ref="N56:U56"/>
    <mergeCell ref="N57:U57"/>
    <mergeCell ref="T52:U52"/>
    <mergeCell ref="N55:U55"/>
    <mergeCell ref="T53:U53"/>
    <mergeCell ref="N58:U58"/>
    <mergeCell ref="P53:Q53"/>
    <mergeCell ref="N54:U54"/>
    <mergeCell ref="N53:O53"/>
  </mergeCells>
  <printOptions/>
  <pageMargins left="0.3937007874015748" right="0" top="0" bottom="0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0">
      <selection activeCell="A11" sqref="A11:P11"/>
    </sheetView>
  </sheetViews>
  <sheetFormatPr defaultColWidth="9.00390625" defaultRowHeight="12.75"/>
  <cols>
    <col min="4" max="4" width="33.125" style="0" customWidth="1"/>
    <col min="5" max="5" width="6.375" style="0" customWidth="1"/>
    <col min="6" max="10" width="12.75390625" style="0" customWidth="1"/>
    <col min="11" max="11" width="12.75390625" style="0" hidden="1" customWidth="1"/>
    <col min="12" max="16" width="12.75390625" style="0" customWidth="1"/>
  </cols>
  <sheetData>
    <row r="1" spans="3:14" ht="19.5" customHeight="1">
      <c r="C1" s="449" t="s">
        <v>521</v>
      </c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3:14" ht="12.75"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4:16" ht="12.75"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4:14" ht="12.75">
      <c r="D4" s="452" t="s">
        <v>18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4:14" ht="12.75"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4:14" ht="12.75"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</row>
    <row r="7" spans="3:15" ht="26.25">
      <c r="C7" s="438" t="s">
        <v>17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268">
        <v>43497</v>
      </c>
    </row>
    <row r="8" spans="12:15" ht="13.5" thickBot="1">
      <c r="L8" s="445" t="s">
        <v>19</v>
      </c>
      <c r="M8" s="445"/>
      <c r="N8" s="445"/>
      <c r="O8" s="445"/>
    </row>
    <row r="9" spans="1:16" ht="15">
      <c r="A9" s="414" t="s">
        <v>20</v>
      </c>
      <c r="B9" s="415"/>
      <c r="C9" s="415"/>
      <c r="D9" s="416"/>
      <c r="E9" s="4" t="s">
        <v>21</v>
      </c>
      <c r="F9" s="9" t="s">
        <v>23</v>
      </c>
      <c r="G9" s="243" t="s">
        <v>25</v>
      </c>
      <c r="H9" s="246" t="s">
        <v>169</v>
      </c>
      <c r="I9" s="422" t="s">
        <v>471</v>
      </c>
      <c r="J9" s="422" t="s">
        <v>381</v>
      </c>
      <c r="K9" s="422" t="s">
        <v>26</v>
      </c>
      <c r="L9" s="424" t="s">
        <v>57</v>
      </c>
      <c r="M9" s="422" t="s">
        <v>58</v>
      </c>
      <c r="N9" s="420" t="s">
        <v>27</v>
      </c>
      <c r="O9" s="421"/>
      <c r="P9" s="10" t="s">
        <v>31</v>
      </c>
    </row>
    <row r="10" spans="1:16" ht="15" customHeight="1" thickBot="1">
      <c r="A10" s="417"/>
      <c r="B10" s="418"/>
      <c r="C10" s="418"/>
      <c r="D10" s="419"/>
      <c r="E10" s="6" t="s">
        <v>22</v>
      </c>
      <c r="F10" s="12" t="s">
        <v>24</v>
      </c>
      <c r="G10" s="244" t="s">
        <v>28</v>
      </c>
      <c r="H10" s="247" t="s">
        <v>29</v>
      </c>
      <c r="I10" s="423"/>
      <c r="J10" s="423"/>
      <c r="K10" s="423"/>
      <c r="L10" s="425"/>
      <c r="M10" s="423"/>
      <c r="N10" s="11" t="s">
        <v>28</v>
      </c>
      <c r="O10" s="11" t="s">
        <v>29</v>
      </c>
      <c r="P10" s="13" t="s">
        <v>108</v>
      </c>
    </row>
    <row r="11" spans="1:16" ht="21" thickBot="1">
      <c r="A11" s="446" t="s">
        <v>109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</row>
    <row r="12" spans="1:16" ht="18">
      <c r="A12" s="665" t="s">
        <v>132</v>
      </c>
      <c r="B12" s="501"/>
      <c r="C12" s="501"/>
      <c r="D12" s="501"/>
      <c r="E12" s="40" t="s">
        <v>48</v>
      </c>
      <c r="F12" s="23">
        <v>1250</v>
      </c>
      <c r="G12" s="23">
        <v>1450</v>
      </c>
      <c r="H12" s="23">
        <v>1550</v>
      </c>
      <c r="I12" s="23">
        <v>1700</v>
      </c>
      <c r="J12" s="23">
        <v>1700</v>
      </c>
      <c r="K12" s="23"/>
      <c r="L12" s="23">
        <v>1900</v>
      </c>
      <c r="M12" s="23">
        <v>1950</v>
      </c>
      <c r="N12" s="108" t="s">
        <v>289</v>
      </c>
      <c r="O12" s="108" t="s">
        <v>289</v>
      </c>
      <c r="P12" s="24">
        <v>2300</v>
      </c>
    </row>
    <row r="13" spans="1:16" ht="18">
      <c r="A13" s="430" t="s">
        <v>133</v>
      </c>
      <c r="B13" s="431"/>
      <c r="C13" s="431"/>
      <c r="D13" s="431"/>
      <c r="E13" s="41" t="s">
        <v>48</v>
      </c>
      <c r="F13" s="25">
        <v>1300</v>
      </c>
      <c r="G13" s="25">
        <v>1500</v>
      </c>
      <c r="H13" s="25">
        <v>1650</v>
      </c>
      <c r="I13" s="25">
        <v>1800</v>
      </c>
      <c r="J13" s="25">
        <v>1800</v>
      </c>
      <c r="K13" s="25"/>
      <c r="L13" s="25">
        <v>2000</v>
      </c>
      <c r="M13" s="25">
        <v>2100</v>
      </c>
      <c r="N13" s="100" t="s">
        <v>289</v>
      </c>
      <c r="O13" s="100" t="s">
        <v>289</v>
      </c>
      <c r="P13" s="26">
        <v>2400</v>
      </c>
    </row>
    <row r="14" spans="1:16" ht="18">
      <c r="A14" s="430" t="s">
        <v>134</v>
      </c>
      <c r="B14" s="431"/>
      <c r="C14" s="431"/>
      <c r="D14" s="431"/>
      <c r="E14" s="41" t="s">
        <v>48</v>
      </c>
      <c r="F14" s="25">
        <v>1400</v>
      </c>
      <c r="G14" s="25">
        <v>1550</v>
      </c>
      <c r="H14" s="25">
        <v>1750</v>
      </c>
      <c r="I14" s="25">
        <v>1950</v>
      </c>
      <c r="J14" s="25">
        <v>1950</v>
      </c>
      <c r="K14" s="25"/>
      <c r="L14" s="25">
        <v>2200</v>
      </c>
      <c r="M14" s="25">
        <v>2300</v>
      </c>
      <c r="N14" s="100" t="s">
        <v>289</v>
      </c>
      <c r="O14" s="100" t="s">
        <v>289</v>
      </c>
      <c r="P14" s="26">
        <v>2500</v>
      </c>
    </row>
    <row r="15" spans="1:16" ht="18">
      <c r="A15" s="430" t="s">
        <v>135</v>
      </c>
      <c r="B15" s="431"/>
      <c r="C15" s="431"/>
      <c r="D15" s="431"/>
      <c r="E15" s="41" t="s">
        <v>48</v>
      </c>
      <c r="F15" s="25">
        <v>1600</v>
      </c>
      <c r="G15" s="25">
        <v>1950</v>
      </c>
      <c r="H15" s="25">
        <v>2200</v>
      </c>
      <c r="I15" s="25">
        <v>2400</v>
      </c>
      <c r="J15" s="25">
        <v>2400</v>
      </c>
      <c r="K15" s="25"/>
      <c r="L15" s="25">
        <v>2600</v>
      </c>
      <c r="M15" s="25">
        <v>2700</v>
      </c>
      <c r="N15" s="100" t="s">
        <v>289</v>
      </c>
      <c r="O15" s="100" t="s">
        <v>289</v>
      </c>
      <c r="P15" s="26">
        <v>2600</v>
      </c>
    </row>
    <row r="16" spans="1:16" ht="18.75" thickBot="1">
      <c r="A16" s="427" t="s">
        <v>136</v>
      </c>
      <c r="B16" s="428"/>
      <c r="C16" s="428"/>
      <c r="D16" s="428"/>
      <c r="E16" s="42" t="s">
        <v>48</v>
      </c>
      <c r="F16" s="27">
        <v>1800</v>
      </c>
      <c r="G16" s="27">
        <v>2200</v>
      </c>
      <c r="H16" s="27">
        <v>2500</v>
      </c>
      <c r="I16" s="27">
        <v>2700</v>
      </c>
      <c r="J16" s="27">
        <v>2700</v>
      </c>
      <c r="K16" s="27"/>
      <c r="L16" s="27">
        <v>3000</v>
      </c>
      <c r="M16" s="27">
        <v>3200</v>
      </c>
      <c r="N16" s="101" t="s">
        <v>289</v>
      </c>
      <c r="O16" s="101" t="s">
        <v>289</v>
      </c>
      <c r="P16" s="28">
        <v>2800</v>
      </c>
    </row>
    <row r="17" spans="1:16" ht="21" thickBot="1">
      <c r="A17" s="446" t="s">
        <v>110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</row>
    <row r="18" spans="1:16" ht="18">
      <c r="A18" s="665" t="s">
        <v>128</v>
      </c>
      <c r="B18" s="501"/>
      <c r="C18" s="501"/>
      <c r="D18" s="501"/>
      <c r="E18" s="40" t="s">
        <v>48</v>
      </c>
      <c r="F18" s="23">
        <v>2300</v>
      </c>
      <c r="G18" s="23">
        <v>2800</v>
      </c>
      <c r="H18" s="23">
        <v>3000</v>
      </c>
      <c r="I18" s="23" t="s">
        <v>60</v>
      </c>
      <c r="J18" s="23">
        <v>3100</v>
      </c>
      <c r="K18" s="23"/>
      <c r="L18" s="23">
        <v>3500</v>
      </c>
      <c r="M18" s="23">
        <v>3700</v>
      </c>
      <c r="N18" s="108" t="s">
        <v>289</v>
      </c>
      <c r="O18" s="108" t="s">
        <v>289</v>
      </c>
      <c r="P18" s="24">
        <v>4000</v>
      </c>
    </row>
    <row r="19" spans="1:16" ht="18">
      <c r="A19" s="430" t="s">
        <v>129</v>
      </c>
      <c r="B19" s="431"/>
      <c r="C19" s="431"/>
      <c r="D19" s="431"/>
      <c r="E19" s="41" t="s">
        <v>48</v>
      </c>
      <c r="F19" s="25">
        <v>3400</v>
      </c>
      <c r="G19" s="25">
        <v>4100</v>
      </c>
      <c r="H19" s="25">
        <v>4300</v>
      </c>
      <c r="I19" s="25" t="s">
        <v>60</v>
      </c>
      <c r="J19" s="25">
        <v>4500</v>
      </c>
      <c r="K19" s="25"/>
      <c r="L19" s="25">
        <v>5000</v>
      </c>
      <c r="M19" s="25">
        <v>5500</v>
      </c>
      <c r="N19" s="100" t="s">
        <v>289</v>
      </c>
      <c r="O19" s="100" t="s">
        <v>289</v>
      </c>
      <c r="P19" s="26">
        <v>5600</v>
      </c>
    </row>
    <row r="20" spans="1:16" ht="18">
      <c r="A20" s="430" t="s">
        <v>130</v>
      </c>
      <c r="B20" s="431"/>
      <c r="C20" s="431"/>
      <c r="D20" s="431"/>
      <c r="E20" s="41" t="s">
        <v>48</v>
      </c>
      <c r="F20" s="25">
        <v>5600</v>
      </c>
      <c r="G20" s="25">
        <v>6600</v>
      </c>
      <c r="H20" s="25">
        <v>6900</v>
      </c>
      <c r="I20" s="25" t="s">
        <v>60</v>
      </c>
      <c r="J20" s="25">
        <v>7100</v>
      </c>
      <c r="K20" s="25"/>
      <c r="L20" s="25">
        <v>8000</v>
      </c>
      <c r="M20" s="25">
        <v>8500</v>
      </c>
      <c r="N20" s="100" t="s">
        <v>289</v>
      </c>
      <c r="O20" s="100" t="s">
        <v>289</v>
      </c>
      <c r="P20" s="26">
        <v>8500</v>
      </c>
    </row>
    <row r="21" spans="1:16" ht="18.75" thickBot="1">
      <c r="A21" s="427" t="s">
        <v>131</v>
      </c>
      <c r="B21" s="428"/>
      <c r="C21" s="428"/>
      <c r="D21" s="428"/>
      <c r="E21" s="42" t="s">
        <v>48</v>
      </c>
      <c r="F21" s="27">
        <v>7700</v>
      </c>
      <c r="G21" s="27">
        <v>8800</v>
      </c>
      <c r="H21" s="27">
        <v>9000</v>
      </c>
      <c r="I21" s="27" t="s">
        <v>60</v>
      </c>
      <c r="J21" s="27">
        <v>9200</v>
      </c>
      <c r="K21" s="27"/>
      <c r="L21" s="27">
        <v>9900</v>
      </c>
      <c r="M21" s="27">
        <v>11000</v>
      </c>
      <c r="N21" s="101" t="s">
        <v>289</v>
      </c>
      <c r="O21" s="101" t="s">
        <v>289</v>
      </c>
      <c r="P21" s="28">
        <v>12000</v>
      </c>
    </row>
    <row r="22" spans="1:16" ht="21" thickBot="1">
      <c r="A22" s="446" t="s">
        <v>111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</row>
    <row r="23" spans="1:16" ht="18">
      <c r="A23" s="665" t="s">
        <v>112</v>
      </c>
      <c r="B23" s="501"/>
      <c r="C23" s="501"/>
      <c r="D23" s="501"/>
      <c r="E23" s="48" t="s">
        <v>82</v>
      </c>
      <c r="F23" s="49">
        <v>95</v>
      </c>
      <c r="G23" s="49">
        <v>120</v>
      </c>
      <c r="H23" s="49">
        <v>160</v>
      </c>
      <c r="I23" s="49">
        <v>180</v>
      </c>
      <c r="J23" s="49">
        <v>180</v>
      </c>
      <c r="K23" s="49"/>
      <c r="L23" s="49">
        <v>220</v>
      </c>
      <c r="M23" s="49">
        <v>250</v>
      </c>
      <c r="N23" s="108" t="s">
        <v>289</v>
      </c>
      <c r="O23" s="108" t="s">
        <v>289</v>
      </c>
      <c r="P23" s="50">
        <v>140</v>
      </c>
    </row>
    <row r="24" spans="1:16" ht="18">
      <c r="A24" s="430" t="s">
        <v>113</v>
      </c>
      <c r="B24" s="431"/>
      <c r="C24" s="431"/>
      <c r="D24" s="431"/>
      <c r="E24" s="46" t="s">
        <v>82</v>
      </c>
      <c r="F24" s="47">
        <v>180</v>
      </c>
      <c r="G24" s="47">
        <v>210</v>
      </c>
      <c r="H24" s="47">
        <v>250</v>
      </c>
      <c r="I24" s="47">
        <v>270</v>
      </c>
      <c r="J24" s="47">
        <v>270</v>
      </c>
      <c r="K24" s="47"/>
      <c r="L24" s="47">
        <v>320</v>
      </c>
      <c r="M24" s="47">
        <v>350</v>
      </c>
      <c r="N24" s="100" t="s">
        <v>289</v>
      </c>
      <c r="O24" s="100" t="s">
        <v>289</v>
      </c>
      <c r="P24" s="51">
        <v>270</v>
      </c>
    </row>
    <row r="25" spans="1:16" ht="18">
      <c r="A25" s="430" t="s">
        <v>114</v>
      </c>
      <c r="B25" s="431"/>
      <c r="C25" s="431"/>
      <c r="D25" s="431"/>
      <c r="E25" s="46" t="s">
        <v>82</v>
      </c>
      <c r="F25" s="47">
        <v>260</v>
      </c>
      <c r="G25" s="47">
        <v>310</v>
      </c>
      <c r="H25" s="47">
        <v>350</v>
      </c>
      <c r="I25" s="47">
        <v>380</v>
      </c>
      <c r="J25" s="47">
        <v>380</v>
      </c>
      <c r="K25" s="47"/>
      <c r="L25" s="47">
        <v>420</v>
      </c>
      <c r="M25" s="47">
        <v>480</v>
      </c>
      <c r="N25" s="100" t="s">
        <v>289</v>
      </c>
      <c r="O25" s="100" t="s">
        <v>289</v>
      </c>
      <c r="P25" s="51">
        <v>400</v>
      </c>
    </row>
    <row r="26" spans="1:16" ht="18">
      <c r="A26" s="430" t="s">
        <v>115</v>
      </c>
      <c r="B26" s="431"/>
      <c r="C26" s="431"/>
      <c r="D26" s="431"/>
      <c r="E26" s="46" t="s">
        <v>82</v>
      </c>
      <c r="F26" s="47">
        <v>385</v>
      </c>
      <c r="G26" s="47">
        <v>430</v>
      </c>
      <c r="H26" s="47">
        <v>480</v>
      </c>
      <c r="I26" s="47">
        <v>510</v>
      </c>
      <c r="J26" s="47">
        <v>510</v>
      </c>
      <c r="K26" s="47"/>
      <c r="L26" s="47">
        <v>565</v>
      </c>
      <c r="M26" s="47">
        <v>600</v>
      </c>
      <c r="N26" s="100" t="s">
        <v>289</v>
      </c>
      <c r="O26" s="100" t="s">
        <v>289</v>
      </c>
      <c r="P26" s="51">
        <v>550</v>
      </c>
    </row>
    <row r="27" spans="1:16" ht="18.75" thickBot="1">
      <c r="A27" s="427" t="s">
        <v>116</v>
      </c>
      <c r="B27" s="428"/>
      <c r="C27" s="428"/>
      <c r="D27" s="428"/>
      <c r="E27" s="52" t="s">
        <v>82</v>
      </c>
      <c r="F27" s="53">
        <v>595</v>
      </c>
      <c r="G27" s="53">
        <v>665</v>
      </c>
      <c r="H27" s="53">
        <v>680</v>
      </c>
      <c r="I27" s="53">
        <v>770</v>
      </c>
      <c r="J27" s="53">
        <v>770</v>
      </c>
      <c r="K27" s="53"/>
      <c r="L27" s="53">
        <v>840</v>
      </c>
      <c r="M27" s="53">
        <v>860</v>
      </c>
      <c r="N27" s="27" t="s">
        <v>68</v>
      </c>
      <c r="O27" s="27" t="s">
        <v>68</v>
      </c>
      <c r="P27" s="54">
        <v>740</v>
      </c>
    </row>
    <row r="28" spans="1:16" ht="21" thickBot="1">
      <c r="A28" s="446" t="s">
        <v>117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</row>
    <row r="29" spans="1:16" ht="18">
      <c r="A29" s="665" t="s">
        <v>118</v>
      </c>
      <c r="B29" s="501"/>
      <c r="C29" s="501"/>
      <c r="D29" s="501"/>
      <c r="E29" s="48" t="s">
        <v>82</v>
      </c>
      <c r="F29" s="49">
        <v>117</v>
      </c>
      <c r="G29" s="49">
        <v>135</v>
      </c>
      <c r="H29" s="49">
        <v>150</v>
      </c>
      <c r="I29" s="49">
        <v>200</v>
      </c>
      <c r="J29" s="49">
        <v>200</v>
      </c>
      <c r="K29" s="49"/>
      <c r="L29" s="49">
        <v>215</v>
      </c>
      <c r="M29" s="49">
        <v>235</v>
      </c>
      <c r="N29" s="108" t="s">
        <v>289</v>
      </c>
      <c r="O29" s="108" t="s">
        <v>289</v>
      </c>
      <c r="P29" s="24">
        <v>150</v>
      </c>
    </row>
    <row r="30" spans="1:16" ht="18">
      <c r="A30" s="430" t="s">
        <v>119</v>
      </c>
      <c r="B30" s="431"/>
      <c r="C30" s="431"/>
      <c r="D30" s="431"/>
      <c r="E30" s="46" t="s">
        <v>82</v>
      </c>
      <c r="F30" s="47">
        <v>155</v>
      </c>
      <c r="G30" s="47">
        <v>175</v>
      </c>
      <c r="H30" s="47">
        <v>180</v>
      </c>
      <c r="I30" s="47">
        <v>230</v>
      </c>
      <c r="J30" s="47">
        <v>230</v>
      </c>
      <c r="K30" s="47"/>
      <c r="L30" s="47">
        <v>245</v>
      </c>
      <c r="M30" s="47">
        <v>265</v>
      </c>
      <c r="N30" s="100" t="s">
        <v>289</v>
      </c>
      <c r="O30" s="100" t="s">
        <v>289</v>
      </c>
      <c r="P30" s="26">
        <v>195</v>
      </c>
    </row>
    <row r="31" spans="1:16" ht="18">
      <c r="A31" s="430" t="s">
        <v>120</v>
      </c>
      <c r="B31" s="431"/>
      <c r="C31" s="431"/>
      <c r="D31" s="431"/>
      <c r="E31" s="46" t="s">
        <v>82</v>
      </c>
      <c r="F31" s="47">
        <v>190</v>
      </c>
      <c r="G31" s="47">
        <v>210</v>
      </c>
      <c r="H31" s="47">
        <v>210</v>
      </c>
      <c r="I31" s="47">
        <v>260</v>
      </c>
      <c r="J31" s="47">
        <v>260</v>
      </c>
      <c r="K31" s="47"/>
      <c r="L31" s="47">
        <v>285</v>
      </c>
      <c r="M31" s="47">
        <v>305</v>
      </c>
      <c r="N31" s="100" t="s">
        <v>289</v>
      </c>
      <c r="O31" s="100" t="s">
        <v>289</v>
      </c>
      <c r="P31" s="26">
        <v>225</v>
      </c>
    </row>
    <row r="32" spans="1:16" ht="18">
      <c r="A32" s="430" t="s">
        <v>121</v>
      </c>
      <c r="B32" s="431"/>
      <c r="C32" s="431"/>
      <c r="D32" s="431"/>
      <c r="E32" s="46" t="s">
        <v>82</v>
      </c>
      <c r="F32" s="47">
        <v>205</v>
      </c>
      <c r="G32" s="47">
        <v>225</v>
      </c>
      <c r="H32" s="47">
        <v>245</v>
      </c>
      <c r="I32" s="47">
        <v>295</v>
      </c>
      <c r="J32" s="47">
        <v>295</v>
      </c>
      <c r="K32" s="47"/>
      <c r="L32" s="47">
        <v>310</v>
      </c>
      <c r="M32" s="47">
        <v>330</v>
      </c>
      <c r="N32" s="100" t="s">
        <v>289</v>
      </c>
      <c r="O32" s="100" t="s">
        <v>289</v>
      </c>
      <c r="P32" s="26">
        <v>250</v>
      </c>
    </row>
    <row r="33" spans="1:16" ht="18">
      <c r="A33" s="430" t="s">
        <v>122</v>
      </c>
      <c r="B33" s="431"/>
      <c r="C33" s="431"/>
      <c r="D33" s="431"/>
      <c r="E33" s="46" t="s">
        <v>82</v>
      </c>
      <c r="F33" s="47">
        <v>220</v>
      </c>
      <c r="G33" s="47">
        <v>250</v>
      </c>
      <c r="H33" s="47">
        <v>275</v>
      </c>
      <c r="I33" s="47">
        <v>325</v>
      </c>
      <c r="J33" s="47">
        <v>325</v>
      </c>
      <c r="K33" s="47"/>
      <c r="L33" s="47">
        <v>350</v>
      </c>
      <c r="M33" s="47">
        <v>370</v>
      </c>
      <c r="N33" s="100" t="s">
        <v>289</v>
      </c>
      <c r="O33" s="100" t="s">
        <v>289</v>
      </c>
      <c r="P33" s="26">
        <v>282</v>
      </c>
    </row>
    <row r="34" spans="1:16" ht="18">
      <c r="A34" s="430" t="s">
        <v>123</v>
      </c>
      <c r="B34" s="431"/>
      <c r="C34" s="431"/>
      <c r="D34" s="431"/>
      <c r="E34" s="46" t="s">
        <v>82</v>
      </c>
      <c r="F34" s="47">
        <v>256</v>
      </c>
      <c r="G34" s="47">
        <v>285</v>
      </c>
      <c r="H34" s="47">
        <v>310</v>
      </c>
      <c r="I34" s="47">
        <v>360</v>
      </c>
      <c r="J34" s="47">
        <v>360</v>
      </c>
      <c r="K34" s="47"/>
      <c r="L34" s="47">
        <v>385</v>
      </c>
      <c r="M34" s="47">
        <v>405</v>
      </c>
      <c r="N34" s="100" t="s">
        <v>289</v>
      </c>
      <c r="O34" s="100" t="s">
        <v>289</v>
      </c>
      <c r="P34" s="26">
        <v>320</v>
      </c>
    </row>
    <row r="35" spans="1:16" ht="18">
      <c r="A35" s="430" t="s">
        <v>124</v>
      </c>
      <c r="B35" s="431"/>
      <c r="C35" s="431"/>
      <c r="D35" s="431"/>
      <c r="E35" s="46" t="s">
        <v>82</v>
      </c>
      <c r="F35" s="47">
        <v>282</v>
      </c>
      <c r="G35" s="47">
        <v>325</v>
      </c>
      <c r="H35" s="47">
        <v>340</v>
      </c>
      <c r="I35" s="47">
        <v>390</v>
      </c>
      <c r="J35" s="47">
        <v>390</v>
      </c>
      <c r="K35" s="47"/>
      <c r="L35" s="47">
        <v>410</v>
      </c>
      <c r="M35" s="47">
        <v>430</v>
      </c>
      <c r="N35" s="100" t="s">
        <v>289</v>
      </c>
      <c r="O35" s="100" t="s">
        <v>289</v>
      </c>
      <c r="P35" s="26">
        <v>364</v>
      </c>
    </row>
    <row r="36" spans="1:16" ht="18">
      <c r="A36" s="430" t="s">
        <v>125</v>
      </c>
      <c r="B36" s="431"/>
      <c r="C36" s="431"/>
      <c r="D36" s="431"/>
      <c r="E36" s="46" t="s">
        <v>82</v>
      </c>
      <c r="F36" s="47">
        <v>310</v>
      </c>
      <c r="G36" s="47">
        <v>360</v>
      </c>
      <c r="H36" s="47">
        <v>370</v>
      </c>
      <c r="I36" s="47">
        <v>430</v>
      </c>
      <c r="J36" s="47">
        <v>430</v>
      </c>
      <c r="K36" s="47"/>
      <c r="L36" s="47">
        <v>455</v>
      </c>
      <c r="M36" s="47">
        <v>475</v>
      </c>
      <c r="N36" s="100" t="s">
        <v>289</v>
      </c>
      <c r="O36" s="100" t="s">
        <v>289</v>
      </c>
      <c r="P36" s="26">
        <v>393</v>
      </c>
    </row>
    <row r="37" spans="1:16" ht="18">
      <c r="A37" s="430" t="s">
        <v>126</v>
      </c>
      <c r="B37" s="431"/>
      <c r="C37" s="431"/>
      <c r="D37" s="431"/>
      <c r="E37" s="46" t="s">
        <v>82</v>
      </c>
      <c r="F37" s="47">
        <v>335</v>
      </c>
      <c r="G37" s="47">
        <v>399</v>
      </c>
      <c r="H37" s="47">
        <v>410</v>
      </c>
      <c r="I37" s="47">
        <v>460</v>
      </c>
      <c r="J37" s="47">
        <v>460</v>
      </c>
      <c r="K37" s="47"/>
      <c r="L37" s="47">
        <v>490</v>
      </c>
      <c r="M37" s="47">
        <v>510</v>
      </c>
      <c r="N37" s="100" t="s">
        <v>289</v>
      </c>
      <c r="O37" s="100" t="s">
        <v>289</v>
      </c>
      <c r="P37" s="26">
        <v>426</v>
      </c>
    </row>
    <row r="38" spans="1:16" ht="18.75" thickBot="1">
      <c r="A38" s="427" t="s">
        <v>127</v>
      </c>
      <c r="B38" s="428"/>
      <c r="C38" s="428"/>
      <c r="D38" s="428"/>
      <c r="E38" s="52" t="s">
        <v>82</v>
      </c>
      <c r="F38" s="53">
        <v>380</v>
      </c>
      <c r="G38" s="53">
        <v>430</v>
      </c>
      <c r="H38" s="53">
        <v>450</v>
      </c>
      <c r="I38" s="53">
        <v>500</v>
      </c>
      <c r="J38" s="53">
        <v>500</v>
      </c>
      <c r="K38" s="53"/>
      <c r="L38" s="53">
        <v>530</v>
      </c>
      <c r="M38" s="53">
        <v>550</v>
      </c>
      <c r="N38" s="101" t="s">
        <v>289</v>
      </c>
      <c r="O38" s="101" t="s">
        <v>289</v>
      </c>
      <c r="P38" s="28">
        <v>505</v>
      </c>
    </row>
    <row r="40" spans="1:16" ht="15">
      <c r="A40" s="485" t="s">
        <v>137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</row>
    <row r="41" spans="1:16" ht="15">
      <c r="A41" s="485" t="s">
        <v>138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</row>
  </sheetData>
  <sheetProtection/>
  <mergeCells count="44">
    <mergeCell ref="A33:D33"/>
    <mergeCell ref="A34:D34"/>
    <mergeCell ref="A27:D27"/>
    <mergeCell ref="A28:P28"/>
    <mergeCell ref="A31:D31"/>
    <mergeCell ref="A32:D32"/>
    <mergeCell ref="A29:D29"/>
    <mergeCell ref="A30:D30"/>
    <mergeCell ref="A40:P40"/>
    <mergeCell ref="A41:P41"/>
    <mergeCell ref="A35:D35"/>
    <mergeCell ref="A36:D36"/>
    <mergeCell ref="A37:D37"/>
    <mergeCell ref="A38:D38"/>
    <mergeCell ref="A21:D21"/>
    <mergeCell ref="A22:P22"/>
    <mergeCell ref="A25:D25"/>
    <mergeCell ref="A26:D26"/>
    <mergeCell ref="A23:D23"/>
    <mergeCell ref="A24:D24"/>
    <mergeCell ref="A13:D13"/>
    <mergeCell ref="A18:D18"/>
    <mergeCell ref="A14:D14"/>
    <mergeCell ref="A15:D15"/>
    <mergeCell ref="A16:D16"/>
    <mergeCell ref="A17:P17"/>
    <mergeCell ref="A19:D19"/>
    <mergeCell ref="A20:D20"/>
    <mergeCell ref="M9:M10"/>
    <mergeCell ref="N9:O9"/>
    <mergeCell ref="A12:D12"/>
    <mergeCell ref="A11:P11"/>
    <mergeCell ref="A9:D10"/>
    <mergeCell ref="J9:J10"/>
    <mergeCell ref="K9:K10"/>
    <mergeCell ref="I9:I10"/>
    <mergeCell ref="L9:L10"/>
    <mergeCell ref="C1:N2"/>
    <mergeCell ref="C7:N7"/>
    <mergeCell ref="L8:O8"/>
    <mergeCell ref="D3:P3"/>
    <mergeCell ref="D4:N4"/>
    <mergeCell ref="D5:N5"/>
    <mergeCell ref="D6:N6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="75" zoomScaleNormal="75" zoomScalePageLayoutView="0" workbookViewId="0" topLeftCell="A7">
      <selection activeCell="G14" sqref="G14:I14"/>
    </sheetView>
  </sheetViews>
  <sheetFormatPr defaultColWidth="9.00390625" defaultRowHeight="12.75"/>
  <cols>
    <col min="1" max="1" width="35.25390625" style="0" customWidth="1"/>
    <col min="2" max="2" width="7.375" style="0" customWidth="1"/>
    <col min="3" max="3" width="10.125" style="0" customWidth="1"/>
    <col min="4" max="4" width="20.00390625" style="0" customWidth="1"/>
    <col min="5" max="5" width="4.75390625" style="0" customWidth="1"/>
    <col min="6" max="6" width="7.125" style="0" customWidth="1"/>
    <col min="7" max="7" width="21.25390625" style="0" customWidth="1"/>
    <col min="8" max="8" width="20.25390625" style="0" customWidth="1"/>
    <col min="9" max="9" width="12.00390625" style="0" customWidth="1"/>
    <col min="10" max="10" width="19.25390625" style="0" customWidth="1"/>
    <col min="11" max="11" width="13.625" style="0" customWidth="1"/>
  </cols>
  <sheetData>
    <row r="1" spans="2:14" ht="22.5" customHeight="1">
      <c r="B1" s="733" t="s">
        <v>521</v>
      </c>
      <c r="C1" s="733"/>
      <c r="D1" s="733"/>
      <c r="E1" s="733"/>
      <c r="F1" s="733"/>
      <c r="G1" s="733"/>
      <c r="H1" s="733"/>
      <c r="I1" s="733"/>
      <c r="J1" s="733"/>
      <c r="K1" s="733"/>
      <c r="L1" s="39"/>
      <c r="M1" s="39"/>
      <c r="N1" s="39"/>
    </row>
    <row r="2" spans="2:14" ht="15" customHeight="1"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36"/>
      <c r="M2" s="36"/>
      <c r="N2" s="36"/>
    </row>
    <row r="3" spans="3:16" ht="15">
      <c r="C3" s="678"/>
      <c r="D3" s="678"/>
      <c r="E3" s="678"/>
      <c r="F3" s="678"/>
      <c r="G3" s="678"/>
      <c r="H3" s="678"/>
      <c r="I3" s="678"/>
      <c r="J3" s="678"/>
      <c r="K3" s="678"/>
      <c r="L3" s="36"/>
      <c r="M3" s="36"/>
      <c r="N3" s="36"/>
      <c r="O3" s="36"/>
      <c r="P3" s="36"/>
    </row>
    <row r="4" spans="3:14" ht="15.75">
      <c r="C4" s="706" t="s">
        <v>18</v>
      </c>
      <c r="D4" s="706"/>
      <c r="E4" s="706"/>
      <c r="F4" s="706"/>
      <c r="G4" s="706"/>
      <c r="H4" s="706"/>
      <c r="I4" s="706"/>
      <c r="J4" s="706"/>
      <c r="K4" s="706"/>
      <c r="L4" s="37"/>
      <c r="M4" s="37"/>
      <c r="N4" s="37"/>
    </row>
    <row r="5" spans="3:14" ht="24" customHeight="1">
      <c r="C5" s="706" t="s">
        <v>572</v>
      </c>
      <c r="D5" s="706"/>
      <c r="E5" s="706"/>
      <c r="F5" s="706"/>
      <c r="G5" s="706"/>
      <c r="H5" s="706"/>
      <c r="I5" s="706"/>
      <c r="J5" s="706"/>
      <c r="K5" s="706"/>
      <c r="L5" s="706"/>
      <c r="M5" s="36"/>
      <c r="N5" s="36"/>
    </row>
    <row r="6" spans="3:14" ht="15">
      <c r="C6" s="678"/>
      <c r="D6" s="678"/>
      <c r="E6" s="678"/>
      <c r="F6" s="678"/>
      <c r="G6" s="678"/>
      <c r="H6" s="678"/>
      <c r="I6" s="678"/>
      <c r="J6" s="678"/>
      <c r="K6" s="678"/>
      <c r="L6" s="36"/>
      <c r="M6" s="36"/>
      <c r="N6" s="36"/>
    </row>
    <row r="7" spans="1:15" ht="27.75">
      <c r="A7" s="38"/>
      <c r="B7" s="679" t="s">
        <v>17</v>
      </c>
      <c r="C7" s="679"/>
      <c r="D7" s="679"/>
      <c r="E7" s="679"/>
      <c r="F7" s="679"/>
      <c r="G7" s="679"/>
      <c r="H7" s="679"/>
      <c r="I7" s="679"/>
      <c r="J7" s="679"/>
      <c r="K7" s="269">
        <v>43542</v>
      </c>
      <c r="L7" s="38"/>
      <c r="M7" s="38"/>
      <c r="N7" s="38"/>
      <c r="O7" s="1"/>
    </row>
    <row r="8" spans="8:15" ht="15.75" thickBot="1">
      <c r="H8" s="707" t="s">
        <v>19</v>
      </c>
      <c r="I8" s="707"/>
      <c r="J8" s="707"/>
      <c r="K8" s="707"/>
      <c r="L8" s="445"/>
      <c r="M8" s="445"/>
      <c r="N8" s="445"/>
      <c r="O8" s="445"/>
    </row>
    <row r="9" spans="1:11" ht="35.25" customHeight="1" thickBot="1">
      <c r="A9" s="680" t="s">
        <v>90</v>
      </c>
      <c r="B9" s="681"/>
      <c r="C9" s="681"/>
      <c r="D9" s="681"/>
      <c r="E9" s="681"/>
      <c r="F9" s="681"/>
      <c r="G9" s="681"/>
      <c r="H9" s="681"/>
      <c r="I9" s="681"/>
      <c r="J9" s="681"/>
      <c r="K9" s="682"/>
    </row>
    <row r="10" spans="1:12" ht="24" customHeight="1" thickBot="1">
      <c r="A10" s="685" t="s">
        <v>20</v>
      </c>
      <c r="B10" s="686"/>
      <c r="C10" s="686"/>
      <c r="D10" s="44" t="s">
        <v>107</v>
      </c>
      <c r="E10" s="686" t="s">
        <v>89</v>
      </c>
      <c r="F10" s="687"/>
      <c r="G10" s="677" t="s">
        <v>20</v>
      </c>
      <c r="H10" s="675"/>
      <c r="I10" s="675"/>
      <c r="J10" s="174" t="s">
        <v>106</v>
      </c>
      <c r="K10" s="175" t="s">
        <v>89</v>
      </c>
      <c r="L10" s="56"/>
    </row>
    <row r="11" spans="1:12" ht="24" customHeight="1">
      <c r="A11" s="688" t="s">
        <v>94</v>
      </c>
      <c r="B11" s="689"/>
      <c r="C11" s="689"/>
      <c r="D11" s="23" t="s">
        <v>91</v>
      </c>
      <c r="E11" s="683">
        <v>820</v>
      </c>
      <c r="F11" s="684"/>
      <c r="G11" s="688" t="s">
        <v>93</v>
      </c>
      <c r="H11" s="689"/>
      <c r="I11" s="689"/>
      <c r="J11" s="23" t="s">
        <v>48</v>
      </c>
      <c r="K11" s="182">
        <v>1.3</v>
      </c>
      <c r="L11" s="147"/>
    </row>
    <row r="12" spans="1:12" ht="24" customHeight="1">
      <c r="A12" s="666" t="s">
        <v>95</v>
      </c>
      <c r="B12" s="667"/>
      <c r="C12" s="667"/>
      <c r="D12" s="25" t="s">
        <v>92</v>
      </c>
      <c r="E12" s="668">
        <v>350</v>
      </c>
      <c r="F12" s="669"/>
      <c r="G12" s="666" t="s">
        <v>104</v>
      </c>
      <c r="H12" s="667"/>
      <c r="I12" s="667"/>
      <c r="J12" s="25" t="s">
        <v>48</v>
      </c>
      <c r="K12" s="183">
        <v>10</v>
      </c>
      <c r="L12" s="147"/>
    </row>
    <row r="13" spans="1:13" ht="24" customHeight="1">
      <c r="A13" s="666" t="s">
        <v>96</v>
      </c>
      <c r="B13" s="667"/>
      <c r="C13" s="667"/>
      <c r="D13" s="25" t="s">
        <v>92</v>
      </c>
      <c r="E13" s="668">
        <v>440</v>
      </c>
      <c r="F13" s="669"/>
      <c r="G13" s="666" t="s">
        <v>370</v>
      </c>
      <c r="H13" s="667"/>
      <c r="I13" s="667"/>
      <c r="J13" s="176" t="s">
        <v>359</v>
      </c>
      <c r="K13" s="183">
        <v>480</v>
      </c>
      <c r="L13" s="173"/>
      <c r="M13" s="56"/>
    </row>
    <row r="14" spans="1:13" ht="24" customHeight="1">
      <c r="A14" s="666" t="s">
        <v>97</v>
      </c>
      <c r="B14" s="667"/>
      <c r="C14" s="667"/>
      <c r="D14" s="25" t="s">
        <v>48</v>
      </c>
      <c r="E14" s="668">
        <v>1.34</v>
      </c>
      <c r="F14" s="669"/>
      <c r="G14" s="666" t="s">
        <v>364</v>
      </c>
      <c r="H14" s="667"/>
      <c r="I14" s="667"/>
      <c r="J14" s="25" t="s">
        <v>48</v>
      </c>
      <c r="K14" s="183">
        <v>6</v>
      </c>
      <c r="L14" s="173"/>
      <c r="M14" s="56"/>
    </row>
    <row r="15" spans="1:13" ht="24" customHeight="1">
      <c r="A15" s="666" t="s">
        <v>484</v>
      </c>
      <c r="B15" s="667"/>
      <c r="C15" s="667"/>
      <c r="D15" s="25" t="s">
        <v>48</v>
      </c>
      <c r="E15" s="668">
        <v>10</v>
      </c>
      <c r="F15" s="669"/>
      <c r="G15" s="666" t="s">
        <v>363</v>
      </c>
      <c r="H15" s="667"/>
      <c r="I15" s="667"/>
      <c r="J15" s="25" t="s">
        <v>48</v>
      </c>
      <c r="K15" s="183">
        <v>15</v>
      </c>
      <c r="L15" s="173"/>
      <c r="M15" s="56"/>
    </row>
    <row r="16" spans="1:13" ht="24" customHeight="1">
      <c r="A16" s="666" t="s">
        <v>358</v>
      </c>
      <c r="B16" s="667"/>
      <c r="C16" s="667"/>
      <c r="D16" s="25" t="s">
        <v>359</v>
      </c>
      <c r="E16" s="668">
        <v>1500</v>
      </c>
      <c r="F16" s="669"/>
      <c r="G16" s="666" t="s">
        <v>482</v>
      </c>
      <c r="H16" s="667"/>
      <c r="I16" s="667"/>
      <c r="J16" s="25" t="s">
        <v>48</v>
      </c>
      <c r="K16" s="183">
        <v>100</v>
      </c>
      <c r="L16" s="173"/>
      <c r="M16" s="56"/>
    </row>
    <row r="17" spans="1:13" ht="24" customHeight="1">
      <c r="A17" s="666" t="s">
        <v>361</v>
      </c>
      <c r="B17" s="667"/>
      <c r="C17" s="667"/>
      <c r="D17" s="25" t="s">
        <v>360</v>
      </c>
      <c r="E17" s="668">
        <v>1070</v>
      </c>
      <c r="F17" s="669"/>
      <c r="G17" s="666" t="s">
        <v>368</v>
      </c>
      <c r="H17" s="667"/>
      <c r="I17" s="667"/>
      <c r="J17" s="176" t="s">
        <v>48</v>
      </c>
      <c r="K17" s="183">
        <v>31</v>
      </c>
      <c r="L17" s="173"/>
      <c r="M17" s="56"/>
    </row>
    <row r="18" spans="1:13" ht="24" customHeight="1">
      <c r="A18" s="666" t="s">
        <v>362</v>
      </c>
      <c r="B18" s="667"/>
      <c r="C18" s="667"/>
      <c r="D18" s="25" t="s">
        <v>48</v>
      </c>
      <c r="E18" s="668">
        <v>1.6</v>
      </c>
      <c r="F18" s="669"/>
      <c r="G18" s="666" t="s">
        <v>367</v>
      </c>
      <c r="H18" s="667"/>
      <c r="I18" s="667"/>
      <c r="J18" s="176" t="s">
        <v>48</v>
      </c>
      <c r="K18" s="183">
        <v>22</v>
      </c>
      <c r="L18" s="173"/>
      <c r="M18" s="56"/>
    </row>
    <row r="19" spans="1:17" ht="24" customHeight="1">
      <c r="A19" s="666" t="s">
        <v>481</v>
      </c>
      <c r="B19" s="667"/>
      <c r="C19" s="667"/>
      <c r="D19" s="25" t="s">
        <v>48</v>
      </c>
      <c r="E19" s="668">
        <v>6</v>
      </c>
      <c r="F19" s="669"/>
      <c r="G19" s="666" t="s">
        <v>483</v>
      </c>
      <c r="H19" s="667"/>
      <c r="I19" s="667"/>
      <c r="J19" s="25" t="s">
        <v>48</v>
      </c>
      <c r="K19" s="183">
        <v>4.5</v>
      </c>
      <c r="Q19" s="267"/>
    </row>
    <row r="20" spans="1:17" ht="24" customHeight="1" thickBot="1">
      <c r="A20" s="704" t="s">
        <v>480</v>
      </c>
      <c r="B20" s="705"/>
      <c r="C20" s="705"/>
      <c r="D20" s="27" t="s">
        <v>48</v>
      </c>
      <c r="E20" s="696">
        <v>30</v>
      </c>
      <c r="F20" s="697"/>
      <c r="G20" s="704" t="s">
        <v>369</v>
      </c>
      <c r="H20" s="705"/>
      <c r="I20" s="705"/>
      <c r="J20" s="27" t="s">
        <v>48</v>
      </c>
      <c r="K20" s="184">
        <v>8</v>
      </c>
      <c r="Q20" s="267"/>
    </row>
    <row r="21" spans="1:11" ht="27" customHeight="1" thickBot="1">
      <c r="A21" s="172"/>
      <c r="B21" s="172"/>
      <c r="C21" s="172"/>
      <c r="D21" s="146"/>
      <c r="E21" s="173"/>
      <c r="F21" s="173"/>
      <c r="G21" s="159"/>
      <c r="H21" s="159"/>
      <c r="I21" s="159"/>
      <c r="J21" s="170"/>
      <c r="K21" s="171"/>
    </row>
    <row r="22" spans="1:11" ht="39" customHeight="1" thickBot="1">
      <c r="A22" s="670" t="s">
        <v>371</v>
      </c>
      <c r="B22" s="671"/>
      <c r="C22" s="671"/>
      <c r="D22" s="671"/>
      <c r="E22" s="671"/>
      <c r="F22" s="672"/>
      <c r="G22" s="670" t="s">
        <v>86</v>
      </c>
      <c r="H22" s="671"/>
      <c r="I22" s="671"/>
      <c r="J22" s="671"/>
      <c r="K22" s="672"/>
    </row>
    <row r="23" spans="1:11" ht="24" customHeight="1" thickBot="1">
      <c r="A23" s="677" t="s">
        <v>20</v>
      </c>
      <c r="B23" s="675"/>
      <c r="C23" s="675"/>
      <c r="D23" s="174" t="s">
        <v>107</v>
      </c>
      <c r="E23" s="675" t="s">
        <v>89</v>
      </c>
      <c r="F23" s="676"/>
      <c r="G23" s="677" t="s">
        <v>20</v>
      </c>
      <c r="H23" s="675"/>
      <c r="I23" s="675"/>
      <c r="J23" s="174" t="s">
        <v>106</v>
      </c>
      <c r="K23" s="175" t="s">
        <v>89</v>
      </c>
    </row>
    <row r="24" spans="1:11" ht="24" customHeight="1">
      <c r="A24" s="700" t="s">
        <v>100</v>
      </c>
      <c r="B24" s="701"/>
      <c r="C24" s="701"/>
      <c r="D24" s="177" t="s">
        <v>48</v>
      </c>
      <c r="E24" s="692">
        <v>2500</v>
      </c>
      <c r="F24" s="693"/>
      <c r="G24" s="700" t="s">
        <v>476</v>
      </c>
      <c r="H24" s="701"/>
      <c r="I24" s="701"/>
      <c r="J24" s="177" t="s">
        <v>48</v>
      </c>
      <c r="K24" s="185">
        <v>430</v>
      </c>
    </row>
    <row r="25" spans="1:11" ht="24" customHeight="1">
      <c r="A25" s="673" t="s">
        <v>102</v>
      </c>
      <c r="B25" s="674"/>
      <c r="C25" s="674"/>
      <c r="D25" s="178" t="s">
        <v>48</v>
      </c>
      <c r="E25" s="690">
        <v>2500</v>
      </c>
      <c r="F25" s="691"/>
      <c r="G25" s="673" t="s">
        <v>477</v>
      </c>
      <c r="H25" s="674"/>
      <c r="I25" s="674"/>
      <c r="J25" s="178" t="s">
        <v>48</v>
      </c>
      <c r="K25" s="186">
        <v>540</v>
      </c>
    </row>
    <row r="26" spans="1:11" ht="24" customHeight="1" thickBot="1">
      <c r="A26" s="728" t="s">
        <v>101</v>
      </c>
      <c r="B26" s="729"/>
      <c r="C26" s="729"/>
      <c r="D26" s="179" t="s">
        <v>48</v>
      </c>
      <c r="E26" s="730">
        <v>1550</v>
      </c>
      <c r="F26" s="731"/>
      <c r="G26" s="673" t="s">
        <v>478</v>
      </c>
      <c r="H26" s="674"/>
      <c r="I26" s="674"/>
      <c r="J26" s="178" t="s">
        <v>48</v>
      </c>
      <c r="K26" s="186">
        <v>860</v>
      </c>
    </row>
    <row r="27" spans="1:11" ht="24" customHeight="1" thickBot="1">
      <c r="A27" s="702" t="s">
        <v>87</v>
      </c>
      <c r="B27" s="703"/>
      <c r="C27" s="703"/>
      <c r="D27" s="703"/>
      <c r="E27" s="703"/>
      <c r="F27" s="703"/>
      <c r="G27" s="673" t="s">
        <v>479</v>
      </c>
      <c r="H27" s="674"/>
      <c r="I27" s="674"/>
      <c r="J27" s="178" t="s">
        <v>48</v>
      </c>
      <c r="K27" s="186">
        <v>540</v>
      </c>
    </row>
    <row r="28" spans="1:11" ht="24" customHeight="1" thickBot="1">
      <c r="A28" s="685" t="s">
        <v>20</v>
      </c>
      <c r="B28" s="686"/>
      <c r="C28" s="686"/>
      <c r="D28" s="44" t="s">
        <v>106</v>
      </c>
      <c r="E28" s="687" t="s">
        <v>89</v>
      </c>
      <c r="F28" s="694"/>
      <c r="G28" s="673" t="s">
        <v>365</v>
      </c>
      <c r="H28" s="674"/>
      <c r="I28" s="674"/>
      <c r="J28" s="178" t="s">
        <v>48</v>
      </c>
      <c r="K28" s="186">
        <v>70</v>
      </c>
    </row>
    <row r="29" spans="1:11" ht="24" customHeight="1">
      <c r="A29" s="700" t="s">
        <v>98</v>
      </c>
      <c r="B29" s="701"/>
      <c r="C29" s="701"/>
      <c r="D29" s="177" t="s">
        <v>48</v>
      </c>
      <c r="E29" s="692">
        <v>345</v>
      </c>
      <c r="F29" s="695"/>
      <c r="G29" s="698" t="s">
        <v>366</v>
      </c>
      <c r="H29" s="699"/>
      <c r="I29" s="699"/>
      <c r="J29" s="337" t="s">
        <v>48</v>
      </c>
      <c r="K29" s="338">
        <v>70</v>
      </c>
    </row>
    <row r="30" spans="1:11" ht="31.5" customHeight="1" thickBot="1">
      <c r="A30" s="704" t="s">
        <v>569</v>
      </c>
      <c r="B30" s="705"/>
      <c r="C30" s="705"/>
      <c r="D30" s="179" t="s">
        <v>48</v>
      </c>
      <c r="E30" s="696">
        <v>310</v>
      </c>
      <c r="F30" s="697"/>
      <c r="G30" s="738"/>
      <c r="H30" s="739"/>
      <c r="I30" s="739"/>
      <c r="J30" s="335"/>
      <c r="K30" s="336"/>
    </row>
    <row r="31" spans="1:11" ht="31.5" customHeight="1">
      <c r="A31" s="721" t="s">
        <v>357</v>
      </c>
      <c r="B31" s="721"/>
      <c r="C31" s="721"/>
      <c r="D31" s="721"/>
      <c r="E31" s="721"/>
      <c r="F31" s="721"/>
      <c r="G31" s="721"/>
      <c r="H31" s="721"/>
      <c r="I31" s="721"/>
      <c r="J31" s="721"/>
      <c r="K31" s="721"/>
    </row>
    <row r="32" spans="1:11" ht="13.5" customHeight="1" thickBot="1">
      <c r="A32" s="172"/>
      <c r="B32" s="172"/>
      <c r="C32" s="172"/>
      <c r="D32" s="146"/>
      <c r="E32" s="173"/>
      <c r="F32" s="173"/>
      <c r="G32" s="159"/>
      <c r="H32" s="159"/>
      <c r="I32" s="159"/>
      <c r="J32" s="170"/>
      <c r="K32" s="171"/>
    </row>
    <row r="33" spans="1:11" ht="33.75" customHeight="1" thickBot="1">
      <c r="A33" s="670" t="s">
        <v>613</v>
      </c>
      <c r="B33" s="671"/>
      <c r="C33" s="671"/>
      <c r="D33" s="671"/>
      <c r="E33" s="671"/>
      <c r="F33" s="671"/>
      <c r="G33" s="670" t="s">
        <v>103</v>
      </c>
      <c r="H33" s="671"/>
      <c r="I33" s="671"/>
      <c r="J33" s="671"/>
      <c r="K33" s="672"/>
    </row>
    <row r="34" spans="1:12" ht="24" customHeight="1" thickBot="1">
      <c r="A34" s="677" t="s">
        <v>20</v>
      </c>
      <c r="B34" s="675"/>
      <c r="C34" s="675"/>
      <c r="D34" s="174" t="s">
        <v>107</v>
      </c>
      <c r="E34" s="675" t="s">
        <v>89</v>
      </c>
      <c r="F34" s="676"/>
      <c r="G34" s="685" t="s">
        <v>20</v>
      </c>
      <c r="H34" s="686"/>
      <c r="I34" s="686"/>
      <c r="J34" s="44" t="s">
        <v>107</v>
      </c>
      <c r="K34" s="45" t="s">
        <v>89</v>
      </c>
      <c r="L34" s="43"/>
    </row>
    <row r="35" spans="1:11" ht="24" customHeight="1">
      <c r="A35" s="732" t="s">
        <v>614</v>
      </c>
      <c r="B35" s="711"/>
      <c r="C35" s="711"/>
      <c r="D35" s="177" t="s">
        <v>105</v>
      </c>
      <c r="E35" s="692">
        <v>4970</v>
      </c>
      <c r="F35" s="695"/>
      <c r="G35" s="710" t="s">
        <v>530</v>
      </c>
      <c r="H35" s="711"/>
      <c r="I35" s="711"/>
      <c r="J35" s="177" t="s">
        <v>105</v>
      </c>
      <c r="K35" s="185">
        <v>4900</v>
      </c>
    </row>
    <row r="36" spans="1:11" ht="24" customHeight="1">
      <c r="A36" s="712" t="s">
        <v>615</v>
      </c>
      <c r="B36" s="709"/>
      <c r="C36" s="709"/>
      <c r="D36" s="178" t="s">
        <v>105</v>
      </c>
      <c r="E36" s="690">
        <v>9920</v>
      </c>
      <c r="F36" s="720"/>
      <c r="G36" s="708" t="s">
        <v>531</v>
      </c>
      <c r="H36" s="709"/>
      <c r="I36" s="709"/>
      <c r="J36" s="178" t="s">
        <v>105</v>
      </c>
      <c r="K36" s="186">
        <v>2381</v>
      </c>
    </row>
    <row r="37" spans="1:11" ht="24" customHeight="1">
      <c r="A37" s="712" t="s">
        <v>626</v>
      </c>
      <c r="B37" s="709"/>
      <c r="C37" s="709"/>
      <c r="D37" s="178" t="s">
        <v>105</v>
      </c>
      <c r="E37" s="690">
        <v>12200</v>
      </c>
      <c r="F37" s="720"/>
      <c r="G37" s="708" t="s">
        <v>612</v>
      </c>
      <c r="H37" s="709"/>
      <c r="I37" s="709"/>
      <c r="J37" s="178" t="s">
        <v>105</v>
      </c>
      <c r="K37" s="186">
        <v>3268</v>
      </c>
    </row>
    <row r="38" spans="1:11" ht="36" customHeight="1" thickBot="1">
      <c r="A38" s="722" t="s">
        <v>627</v>
      </c>
      <c r="B38" s="723"/>
      <c r="C38" s="723"/>
      <c r="D38" s="179" t="s">
        <v>105</v>
      </c>
      <c r="E38" s="730">
        <v>6310</v>
      </c>
      <c r="F38" s="734"/>
      <c r="G38" s="708" t="s">
        <v>551</v>
      </c>
      <c r="H38" s="709"/>
      <c r="I38" s="709"/>
      <c r="J38" s="178" t="s">
        <v>105</v>
      </c>
      <c r="K38" s="339" t="s">
        <v>628</v>
      </c>
    </row>
    <row r="39" spans="7:11" ht="24" customHeight="1">
      <c r="G39" s="712" t="s">
        <v>532</v>
      </c>
      <c r="H39" s="709"/>
      <c r="I39" s="709"/>
      <c r="J39" s="178" t="s">
        <v>105</v>
      </c>
      <c r="K39" s="339" t="s">
        <v>629</v>
      </c>
    </row>
    <row r="40" spans="1:11" ht="24" customHeight="1" thickBot="1">
      <c r="A40" s="180"/>
      <c r="B40" s="180"/>
      <c r="C40" s="180"/>
      <c r="D40" s="169"/>
      <c r="E40" s="181"/>
      <c r="F40" s="181"/>
      <c r="G40" s="722" t="s">
        <v>616</v>
      </c>
      <c r="H40" s="723"/>
      <c r="I40" s="723"/>
      <c r="J40" s="179" t="s">
        <v>105</v>
      </c>
      <c r="K40" s="184">
        <v>1420</v>
      </c>
    </row>
    <row r="41" spans="1:12" ht="30.75" customHeight="1" thickBot="1">
      <c r="A41" s="725" t="s">
        <v>620</v>
      </c>
      <c r="B41" s="726"/>
      <c r="C41" s="726"/>
      <c r="D41" s="726"/>
      <c r="E41" s="726"/>
      <c r="F41" s="727"/>
      <c r="G41" s="725" t="s">
        <v>630</v>
      </c>
      <c r="H41" s="726"/>
      <c r="I41" s="726"/>
      <c r="J41" s="726"/>
      <c r="K41" s="727"/>
      <c r="L41" s="56"/>
    </row>
    <row r="42" spans="1:12" ht="21" customHeight="1" thickBot="1">
      <c r="A42" s="685" t="s">
        <v>20</v>
      </c>
      <c r="B42" s="686"/>
      <c r="C42" s="686"/>
      <c r="D42" s="44" t="s">
        <v>107</v>
      </c>
      <c r="E42" s="686" t="s">
        <v>89</v>
      </c>
      <c r="F42" s="724"/>
      <c r="G42" s="685" t="s">
        <v>20</v>
      </c>
      <c r="H42" s="686"/>
      <c r="I42" s="686"/>
      <c r="J42" s="44" t="s">
        <v>107</v>
      </c>
      <c r="K42" s="405" t="s">
        <v>89</v>
      </c>
      <c r="L42" s="404"/>
    </row>
    <row r="43" spans="1:12" ht="38.25" customHeight="1">
      <c r="A43" s="700" t="s">
        <v>617</v>
      </c>
      <c r="B43" s="701"/>
      <c r="C43" s="701"/>
      <c r="D43" s="177" t="s">
        <v>105</v>
      </c>
      <c r="E43" s="692">
        <v>6167</v>
      </c>
      <c r="F43" s="695"/>
      <c r="G43" s="714" t="s">
        <v>617</v>
      </c>
      <c r="H43" s="715"/>
      <c r="I43" s="716"/>
      <c r="J43" s="409" t="s">
        <v>105</v>
      </c>
      <c r="K43" s="406">
        <v>14867</v>
      </c>
      <c r="L43" s="56"/>
    </row>
    <row r="44" spans="1:11" ht="38.25" customHeight="1">
      <c r="A44" s="673" t="s">
        <v>618</v>
      </c>
      <c r="B44" s="674"/>
      <c r="C44" s="674"/>
      <c r="D44" s="178" t="s">
        <v>105</v>
      </c>
      <c r="E44" s="690">
        <v>9559</v>
      </c>
      <c r="F44" s="720"/>
      <c r="G44" s="717" t="s">
        <v>621</v>
      </c>
      <c r="H44" s="718"/>
      <c r="I44" s="719"/>
      <c r="J44" s="410" t="s">
        <v>105</v>
      </c>
      <c r="K44" s="407">
        <v>19254</v>
      </c>
    </row>
    <row r="45" spans="1:11" ht="38.25" customHeight="1">
      <c r="A45" s="673" t="s">
        <v>619</v>
      </c>
      <c r="B45" s="674"/>
      <c r="C45" s="674"/>
      <c r="D45" s="178" t="s">
        <v>105</v>
      </c>
      <c r="E45" s="690">
        <v>5871</v>
      </c>
      <c r="F45" s="720"/>
      <c r="G45" s="717" t="s">
        <v>622</v>
      </c>
      <c r="H45" s="718"/>
      <c r="I45" s="719"/>
      <c r="J45" s="410" t="s">
        <v>105</v>
      </c>
      <c r="K45" s="407">
        <v>4898</v>
      </c>
    </row>
    <row r="46" spans="1:11" ht="38.25" customHeight="1">
      <c r="A46" s="673"/>
      <c r="B46" s="674"/>
      <c r="C46" s="674"/>
      <c r="D46" s="178"/>
      <c r="E46" s="690"/>
      <c r="F46" s="720"/>
      <c r="G46" s="717" t="s">
        <v>623</v>
      </c>
      <c r="H46" s="718"/>
      <c r="I46" s="719"/>
      <c r="J46" s="410" t="s">
        <v>105</v>
      </c>
      <c r="K46" s="407">
        <v>8994</v>
      </c>
    </row>
    <row r="47" spans="1:11" ht="38.25" customHeight="1">
      <c r="A47" s="673"/>
      <c r="B47" s="674"/>
      <c r="C47" s="674"/>
      <c r="D47" s="178"/>
      <c r="E47" s="690"/>
      <c r="F47" s="720"/>
      <c r="G47" s="717" t="s">
        <v>624</v>
      </c>
      <c r="H47" s="718"/>
      <c r="I47" s="719"/>
      <c r="J47" s="410" t="s">
        <v>105</v>
      </c>
      <c r="K47" s="407">
        <v>6344</v>
      </c>
    </row>
    <row r="48" spans="1:11" ht="38.25" customHeight="1" thickBot="1">
      <c r="A48" s="728"/>
      <c r="B48" s="729"/>
      <c r="C48" s="729"/>
      <c r="D48" s="179"/>
      <c r="E48" s="730"/>
      <c r="F48" s="734"/>
      <c r="G48" s="735" t="s">
        <v>625</v>
      </c>
      <c r="H48" s="736"/>
      <c r="I48" s="737"/>
      <c r="J48" s="411" t="s">
        <v>105</v>
      </c>
      <c r="K48" s="408">
        <v>11479</v>
      </c>
    </row>
    <row r="49" spans="1:11" ht="24.75" customHeight="1">
      <c r="A49" s="713" t="s">
        <v>88</v>
      </c>
      <c r="B49" s="713"/>
      <c r="C49" s="713"/>
      <c r="D49" s="713"/>
      <c r="E49" s="713"/>
      <c r="F49" s="713"/>
      <c r="G49" s="713"/>
      <c r="H49" s="713"/>
      <c r="I49" s="713"/>
      <c r="J49" s="713"/>
      <c r="K49" s="713"/>
    </row>
    <row r="50" spans="1:11" ht="11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22.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1:11" ht="33.75" customHeight="1">
      <c r="A52" s="159"/>
      <c r="B52" s="159"/>
      <c r="C52" s="159"/>
      <c r="D52" s="160"/>
      <c r="E52" s="160"/>
      <c r="F52" s="161"/>
      <c r="G52" s="161"/>
      <c r="H52" s="161"/>
      <c r="I52" s="148"/>
      <c r="J52" s="162"/>
      <c r="K52" s="162"/>
    </row>
    <row r="53" spans="1:11" ht="64.5" customHeight="1">
      <c r="A53" s="163"/>
      <c r="B53" s="163"/>
      <c r="C53" s="163"/>
      <c r="D53" s="164"/>
      <c r="E53" s="164"/>
      <c r="F53" s="165"/>
      <c r="G53" s="165"/>
      <c r="H53" s="165"/>
      <c r="I53" s="166"/>
      <c r="J53" s="167"/>
      <c r="K53" s="167"/>
    </row>
    <row r="54" spans="1:11" ht="56.25" customHeight="1">
      <c r="A54" s="163"/>
      <c r="B54" s="163"/>
      <c r="C54" s="163"/>
      <c r="D54" s="164"/>
      <c r="E54" s="164"/>
      <c r="F54" s="165"/>
      <c r="G54" s="165"/>
      <c r="H54" s="165"/>
      <c r="I54" s="166"/>
      <c r="J54" s="167"/>
      <c r="K54" s="167"/>
    </row>
    <row r="55" spans="1:11" ht="52.5" customHeight="1">
      <c r="A55" s="163"/>
      <c r="B55" s="163"/>
      <c r="C55" s="163"/>
      <c r="D55" s="164"/>
      <c r="E55" s="164"/>
      <c r="F55" s="165"/>
      <c r="G55" s="165"/>
      <c r="H55" s="165"/>
      <c r="I55" s="166"/>
      <c r="J55" s="167"/>
      <c r="K55" s="167"/>
    </row>
    <row r="56" spans="1:11" ht="50.25" customHeight="1">
      <c r="A56" s="163"/>
      <c r="B56" s="163"/>
      <c r="C56" s="163"/>
      <c r="D56" s="164"/>
      <c r="E56" s="164"/>
      <c r="F56" s="165"/>
      <c r="G56" s="165"/>
      <c r="H56" s="165"/>
      <c r="I56" s="166"/>
      <c r="J56" s="167"/>
      <c r="K56" s="167"/>
    </row>
    <row r="57" spans="1:11" ht="71.25" customHeight="1">
      <c r="A57" s="163"/>
      <c r="B57" s="163"/>
      <c r="C57" s="163"/>
      <c r="D57" s="164"/>
      <c r="E57" s="164"/>
      <c r="F57" s="168"/>
      <c r="G57" s="168"/>
      <c r="H57" s="168"/>
      <c r="I57" s="166"/>
      <c r="J57" s="167"/>
      <c r="K57" s="167"/>
    </row>
    <row r="58" spans="1:11" ht="45" customHeight="1">
      <c r="A58" s="163"/>
      <c r="B58" s="163"/>
      <c r="C58" s="163"/>
      <c r="D58" s="164"/>
      <c r="E58" s="164"/>
      <c r="F58" s="168"/>
      <c r="G58" s="168"/>
      <c r="H58" s="168"/>
      <c r="I58" s="166"/>
      <c r="J58" s="167"/>
      <c r="K58" s="167"/>
    </row>
    <row r="59" spans="1:11" ht="45" customHeight="1">
      <c r="A59" s="163"/>
      <c r="B59" s="163"/>
      <c r="C59" s="163"/>
      <c r="D59" s="164"/>
      <c r="E59" s="164"/>
      <c r="F59" s="165"/>
      <c r="G59" s="165"/>
      <c r="H59" s="165"/>
      <c r="I59" s="166"/>
      <c r="J59" s="167"/>
      <c r="K59" s="167"/>
    </row>
    <row r="60" spans="1:11" ht="47.25" customHeight="1">
      <c r="A60" s="163"/>
      <c r="B60" s="163"/>
      <c r="C60" s="163"/>
      <c r="D60" s="164"/>
      <c r="E60" s="164"/>
      <c r="F60" s="165"/>
      <c r="G60" s="165"/>
      <c r="H60" s="165"/>
      <c r="I60" s="166"/>
      <c r="J60" s="167"/>
      <c r="K60" s="167"/>
    </row>
    <row r="61" spans="1:11" ht="25.5" customHeight="1" hidden="1">
      <c r="A61" s="149"/>
      <c r="B61" s="150"/>
      <c r="C61" s="150"/>
      <c r="D61" s="151"/>
      <c r="E61" s="152"/>
      <c r="F61" s="153"/>
      <c r="G61" s="153"/>
      <c r="H61" s="154"/>
      <c r="I61" s="155"/>
      <c r="J61" s="156"/>
      <c r="K61" s="157"/>
    </row>
    <row r="62" spans="1:11" ht="42.75" customHeight="1">
      <c r="A62" s="163"/>
      <c r="B62" s="163"/>
      <c r="C62" s="163"/>
      <c r="D62" s="164"/>
      <c r="E62" s="164"/>
      <c r="F62" s="165"/>
      <c r="G62" s="165"/>
      <c r="H62" s="165"/>
      <c r="I62" s="166"/>
      <c r="J62" s="167"/>
      <c r="K62" s="167"/>
    </row>
    <row r="63" spans="1:11" ht="42" customHeight="1">
      <c r="A63" s="163"/>
      <c r="B63" s="163"/>
      <c r="C63" s="163"/>
      <c r="D63" s="164"/>
      <c r="E63" s="164"/>
      <c r="F63" s="165"/>
      <c r="G63" s="165"/>
      <c r="H63" s="165"/>
      <c r="I63" s="166"/>
      <c r="J63" s="167"/>
      <c r="K63" s="167"/>
    </row>
    <row r="64" spans="1:11" ht="35.25" customHeight="1">
      <c r="A64" s="163"/>
      <c r="B64" s="163"/>
      <c r="C64" s="163"/>
      <c r="D64" s="164"/>
      <c r="E64" s="164"/>
      <c r="F64" s="165"/>
      <c r="G64" s="165"/>
      <c r="H64" s="165"/>
      <c r="I64" s="166"/>
      <c r="J64" s="167"/>
      <c r="K64" s="167"/>
    </row>
    <row r="65" spans="1:11" ht="32.25" customHeight="1">
      <c r="A65" s="163"/>
      <c r="B65" s="163"/>
      <c r="C65" s="163"/>
      <c r="D65" s="164"/>
      <c r="E65" s="164"/>
      <c r="F65" s="165"/>
      <c r="G65" s="165"/>
      <c r="H65" s="165"/>
      <c r="I65" s="166"/>
      <c r="J65" s="167"/>
      <c r="K65" s="167"/>
    </row>
    <row r="66" spans="1:11" ht="42.75" customHeight="1">
      <c r="A66" s="163"/>
      <c r="B66" s="163"/>
      <c r="C66" s="163"/>
      <c r="D66" s="164"/>
      <c r="E66" s="164"/>
      <c r="F66" s="165"/>
      <c r="G66" s="165"/>
      <c r="H66" s="165"/>
      <c r="I66" s="166"/>
      <c r="J66" s="167"/>
      <c r="K66" s="167"/>
    </row>
    <row r="67" spans="1:11" ht="33.75" customHeight="1">
      <c r="A67" s="163"/>
      <c r="B67" s="163"/>
      <c r="C67" s="163"/>
      <c r="D67" s="164"/>
      <c r="E67" s="164"/>
      <c r="F67" s="165"/>
      <c r="G67" s="165"/>
      <c r="H67" s="165"/>
      <c r="I67" s="166"/>
      <c r="J67" s="167"/>
      <c r="K67" s="167"/>
    </row>
  </sheetData>
  <sheetProtection/>
  <mergeCells count="111">
    <mergeCell ref="G40:I40"/>
    <mergeCell ref="A30:C30"/>
    <mergeCell ref="E30:F30"/>
    <mergeCell ref="G30:I30"/>
    <mergeCell ref="A36:C36"/>
    <mergeCell ref="A34:C34"/>
    <mergeCell ref="G33:K33"/>
    <mergeCell ref="G36:I36"/>
    <mergeCell ref="G38:I38"/>
    <mergeCell ref="G48:I48"/>
    <mergeCell ref="A46:C46"/>
    <mergeCell ref="A45:C45"/>
    <mergeCell ref="A44:C44"/>
    <mergeCell ref="A48:C48"/>
    <mergeCell ref="E47:F47"/>
    <mergeCell ref="E48:F48"/>
    <mergeCell ref="A47:C47"/>
    <mergeCell ref="A42:C42"/>
    <mergeCell ref="A41:F41"/>
    <mergeCell ref="G42:I42"/>
    <mergeCell ref="B1:K2"/>
    <mergeCell ref="E37:F37"/>
    <mergeCell ref="E38:F38"/>
    <mergeCell ref="E34:F34"/>
    <mergeCell ref="E35:F35"/>
    <mergeCell ref="E36:F36"/>
    <mergeCell ref="A37:C37"/>
    <mergeCell ref="C5:L5"/>
    <mergeCell ref="A31:K31"/>
    <mergeCell ref="A38:C38"/>
    <mergeCell ref="E42:F42"/>
    <mergeCell ref="G41:K41"/>
    <mergeCell ref="G11:I11"/>
    <mergeCell ref="A26:C26"/>
    <mergeCell ref="E26:F26"/>
    <mergeCell ref="A35:C35"/>
    <mergeCell ref="A33:F33"/>
    <mergeCell ref="A49:K49"/>
    <mergeCell ref="G43:I43"/>
    <mergeCell ref="G44:I44"/>
    <mergeCell ref="G45:I45"/>
    <mergeCell ref="G46:I46"/>
    <mergeCell ref="E45:F45"/>
    <mergeCell ref="A43:C43"/>
    <mergeCell ref="G47:I47"/>
    <mergeCell ref="E44:F44"/>
    <mergeCell ref="E46:F46"/>
    <mergeCell ref="E43:F43"/>
    <mergeCell ref="L8:O8"/>
    <mergeCell ref="G37:I37"/>
    <mergeCell ref="G22:K22"/>
    <mergeCell ref="G19:I19"/>
    <mergeCell ref="G35:I35"/>
    <mergeCell ref="G24:I24"/>
    <mergeCell ref="G39:I39"/>
    <mergeCell ref="G26:I26"/>
    <mergeCell ref="G28:I28"/>
    <mergeCell ref="A28:C28"/>
    <mergeCell ref="A20:C20"/>
    <mergeCell ref="C3:K3"/>
    <mergeCell ref="C4:K4"/>
    <mergeCell ref="A25:C25"/>
    <mergeCell ref="E18:F18"/>
    <mergeCell ref="A17:C17"/>
    <mergeCell ref="A24:C24"/>
    <mergeCell ref="G20:I20"/>
    <mergeCell ref="H8:K8"/>
    <mergeCell ref="E20:F20"/>
    <mergeCell ref="G18:I18"/>
    <mergeCell ref="G29:I29"/>
    <mergeCell ref="A12:C12"/>
    <mergeCell ref="A13:C13"/>
    <mergeCell ref="A14:C14"/>
    <mergeCell ref="E13:F13"/>
    <mergeCell ref="E14:F14"/>
    <mergeCell ref="A29:C29"/>
    <mergeCell ref="A27:F27"/>
    <mergeCell ref="E25:F25"/>
    <mergeCell ref="E24:F24"/>
    <mergeCell ref="G27:I27"/>
    <mergeCell ref="G34:I34"/>
    <mergeCell ref="E28:F28"/>
    <mergeCell ref="E29:F29"/>
    <mergeCell ref="C6:K6"/>
    <mergeCell ref="B7:J7"/>
    <mergeCell ref="G12:I12"/>
    <mergeCell ref="A9:K9"/>
    <mergeCell ref="E11:F11"/>
    <mergeCell ref="E12:F12"/>
    <mergeCell ref="A10:C10"/>
    <mergeCell ref="E10:F10"/>
    <mergeCell ref="G10:I10"/>
    <mergeCell ref="A11:C11"/>
    <mergeCell ref="G13:I13"/>
    <mergeCell ref="A22:F22"/>
    <mergeCell ref="E15:F15"/>
    <mergeCell ref="G25:I25"/>
    <mergeCell ref="A18:C18"/>
    <mergeCell ref="E19:F19"/>
    <mergeCell ref="E23:F23"/>
    <mergeCell ref="G23:I23"/>
    <mergeCell ref="A23:C23"/>
    <mergeCell ref="G14:I14"/>
    <mergeCell ref="G15:I15"/>
    <mergeCell ref="E16:F16"/>
    <mergeCell ref="G16:I16"/>
    <mergeCell ref="A19:C19"/>
    <mergeCell ref="A15:C15"/>
    <mergeCell ref="A16:C16"/>
    <mergeCell ref="E17:F17"/>
    <mergeCell ref="G17:I17"/>
  </mergeCells>
  <printOptions/>
  <pageMargins left="0" right="0" top="0" bottom="0" header="0" footer="0"/>
  <pageSetup horizontalDpi="600" verticalDpi="600" orientation="portrait" paperSize="9" scale="60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0">
      <selection activeCell="M39" sqref="M39"/>
    </sheetView>
  </sheetViews>
  <sheetFormatPr defaultColWidth="9.00390625" defaultRowHeight="12.75"/>
  <cols>
    <col min="1" max="1" width="31.75390625" style="0" customWidth="1"/>
    <col min="2" max="2" width="9.25390625" style="0" customWidth="1"/>
    <col min="3" max="3" width="6.00390625" style="0" customWidth="1"/>
    <col min="4" max="4" width="20.00390625" style="0" customWidth="1"/>
    <col min="5" max="5" width="9.625" style="0" customWidth="1"/>
    <col min="6" max="6" width="13.875" style="0" customWidth="1"/>
    <col min="7" max="7" width="15.375" style="0" customWidth="1"/>
    <col min="8" max="8" width="14.00390625" style="0" customWidth="1"/>
    <col min="9" max="9" width="10.00390625" style="0" customWidth="1"/>
    <col min="10" max="10" width="11.625" style="0" customWidth="1"/>
    <col min="11" max="11" width="12.00390625" style="0" customWidth="1"/>
  </cols>
  <sheetData>
    <row r="1" spans="2:11" ht="22.5" customHeight="1">
      <c r="B1" s="733" t="s">
        <v>521</v>
      </c>
      <c r="C1" s="733"/>
      <c r="D1" s="733"/>
      <c r="E1" s="733"/>
      <c r="F1" s="733"/>
      <c r="G1" s="733"/>
      <c r="H1" s="733"/>
      <c r="I1" s="733"/>
      <c r="J1" s="733"/>
      <c r="K1" s="39"/>
    </row>
    <row r="2" spans="2:11" ht="14.25">
      <c r="B2" s="733"/>
      <c r="C2" s="733"/>
      <c r="D2" s="733"/>
      <c r="E2" s="733"/>
      <c r="F2" s="733"/>
      <c r="G2" s="733"/>
      <c r="H2" s="733"/>
      <c r="I2" s="733"/>
      <c r="J2" s="733"/>
      <c r="K2" s="264"/>
    </row>
    <row r="3" spans="3:11" ht="14.25">
      <c r="C3" s="811"/>
      <c r="D3" s="811"/>
      <c r="E3" s="811"/>
      <c r="F3" s="811"/>
      <c r="G3" s="811"/>
      <c r="H3" s="811"/>
      <c r="I3" s="811"/>
      <c r="J3" s="811"/>
      <c r="K3" s="811"/>
    </row>
    <row r="4" spans="3:11" ht="15">
      <c r="C4" s="812" t="s">
        <v>18</v>
      </c>
      <c r="D4" s="812"/>
      <c r="E4" s="812"/>
      <c r="F4" s="812"/>
      <c r="G4" s="812"/>
      <c r="H4" s="812"/>
      <c r="I4" s="812"/>
      <c r="J4" s="812"/>
      <c r="K4" s="812"/>
    </row>
    <row r="5" spans="3:12" ht="12.75">
      <c r="C5" s="452" t="s">
        <v>572</v>
      </c>
      <c r="D5" s="452"/>
      <c r="E5" s="452"/>
      <c r="F5" s="452"/>
      <c r="G5" s="452"/>
      <c r="H5" s="452"/>
      <c r="I5" s="452"/>
      <c r="J5" s="452"/>
      <c r="K5" s="452"/>
      <c r="L5" s="452"/>
    </row>
    <row r="6" spans="3:11" ht="6.75" customHeight="1">
      <c r="C6" s="678"/>
      <c r="D6" s="678"/>
      <c r="E6" s="678"/>
      <c r="F6" s="678"/>
      <c r="G6" s="678"/>
      <c r="H6" s="678"/>
      <c r="I6" s="678"/>
      <c r="J6" s="678"/>
      <c r="K6" s="678"/>
    </row>
    <row r="7" spans="2:11" ht="26.25" customHeight="1">
      <c r="B7" s="679" t="s">
        <v>17</v>
      </c>
      <c r="C7" s="679"/>
      <c r="D7" s="679"/>
      <c r="E7" s="679"/>
      <c r="F7" s="679"/>
      <c r="G7" s="679"/>
      <c r="H7" s="679"/>
      <c r="I7" s="679"/>
      <c r="J7" s="679"/>
      <c r="K7" s="268">
        <v>43577</v>
      </c>
    </row>
    <row r="8" spans="8:11" ht="22.5" customHeight="1">
      <c r="H8" s="445" t="s">
        <v>19</v>
      </c>
      <c r="I8" s="445"/>
      <c r="J8" s="445"/>
      <c r="K8" s="445"/>
    </row>
    <row r="9" spans="1:11" ht="26.25" customHeight="1" thickBot="1">
      <c r="A9" s="413" t="s">
        <v>99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</row>
    <row r="10" spans="1:11" ht="30.75" customHeight="1" thickBot="1">
      <c r="A10" s="763" t="s">
        <v>20</v>
      </c>
      <c r="B10" s="764"/>
      <c r="C10" s="764" t="s">
        <v>253</v>
      </c>
      <c r="D10" s="764"/>
      <c r="E10" s="764"/>
      <c r="F10" s="813" t="s">
        <v>257</v>
      </c>
      <c r="G10" s="813"/>
      <c r="H10" s="224" t="s">
        <v>252</v>
      </c>
      <c r="I10" s="764" t="s">
        <v>89</v>
      </c>
      <c r="J10" s="764"/>
      <c r="K10" s="765"/>
    </row>
    <row r="11" spans="1:11" ht="27" customHeight="1">
      <c r="A11" s="688" t="s">
        <v>430</v>
      </c>
      <c r="B11" s="689"/>
      <c r="C11" s="792" t="s">
        <v>443</v>
      </c>
      <c r="D11" s="792"/>
      <c r="E11" s="792"/>
      <c r="F11" s="783" t="s">
        <v>258</v>
      </c>
      <c r="G11" s="783"/>
      <c r="H11" s="23">
        <v>75</v>
      </c>
      <c r="I11" s="784">
        <v>7160</v>
      </c>
      <c r="J11" s="784"/>
      <c r="K11" s="785"/>
    </row>
    <row r="12" spans="1:11" ht="27" customHeight="1">
      <c r="A12" s="666" t="s">
        <v>496</v>
      </c>
      <c r="B12" s="667"/>
      <c r="C12" s="779" t="s">
        <v>444</v>
      </c>
      <c r="D12" s="779"/>
      <c r="E12" s="779"/>
      <c r="F12" s="769" t="s">
        <v>258</v>
      </c>
      <c r="G12" s="769"/>
      <c r="H12" s="25">
        <v>75</v>
      </c>
      <c r="I12" s="770">
        <v>10525</v>
      </c>
      <c r="J12" s="770"/>
      <c r="K12" s="771"/>
    </row>
    <row r="13" spans="1:11" ht="27" customHeight="1">
      <c r="A13" s="666" t="s">
        <v>431</v>
      </c>
      <c r="B13" s="667"/>
      <c r="C13" s="779" t="s">
        <v>432</v>
      </c>
      <c r="D13" s="779"/>
      <c r="E13" s="779"/>
      <c r="F13" s="769" t="s">
        <v>258</v>
      </c>
      <c r="G13" s="769"/>
      <c r="H13" s="25">
        <v>75</v>
      </c>
      <c r="I13" s="770">
        <v>15400</v>
      </c>
      <c r="J13" s="770"/>
      <c r="K13" s="771"/>
    </row>
    <row r="14" spans="1:11" ht="27" customHeight="1">
      <c r="A14" s="666" t="s">
        <v>497</v>
      </c>
      <c r="B14" s="667"/>
      <c r="C14" s="779" t="s">
        <v>445</v>
      </c>
      <c r="D14" s="779"/>
      <c r="E14" s="779"/>
      <c r="F14" s="769" t="s">
        <v>258</v>
      </c>
      <c r="G14" s="769"/>
      <c r="H14" s="25">
        <v>75</v>
      </c>
      <c r="I14" s="770">
        <v>18475</v>
      </c>
      <c r="J14" s="770"/>
      <c r="K14" s="771"/>
    </row>
    <row r="15" spans="1:11" ht="27" customHeight="1">
      <c r="A15" s="666" t="s">
        <v>502</v>
      </c>
      <c r="B15" s="667"/>
      <c r="C15" s="814" t="s">
        <v>499</v>
      </c>
      <c r="D15" s="779"/>
      <c r="E15" s="779"/>
      <c r="F15" s="769" t="s">
        <v>501</v>
      </c>
      <c r="G15" s="769"/>
      <c r="H15" s="25">
        <v>45</v>
      </c>
      <c r="I15" s="770">
        <v>29790</v>
      </c>
      <c r="J15" s="770"/>
      <c r="K15" s="771"/>
    </row>
    <row r="16" spans="1:11" ht="27" customHeight="1">
      <c r="A16" s="666" t="s">
        <v>503</v>
      </c>
      <c r="B16" s="667"/>
      <c r="C16" s="814" t="s">
        <v>500</v>
      </c>
      <c r="D16" s="779"/>
      <c r="E16" s="779"/>
      <c r="F16" s="769" t="s">
        <v>501</v>
      </c>
      <c r="G16" s="769"/>
      <c r="H16" s="25">
        <v>45</v>
      </c>
      <c r="I16" s="770">
        <v>32310</v>
      </c>
      <c r="J16" s="770"/>
      <c r="K16" s="771"/>
    </row>
    <row r="17" spans="1:11" ht="27" customHeight="1">
      <c r="A17" s="666" t="s">
        <v>429</v>
      </c>
      <c r="B17" s="667"/>
      <c r="C17" s="780" t="s">
        <v>417</v>
      </c>
      <c r="D17" s="780"/>
      <c r="E17" s="780"/>
      <c r="F17" s="769" t="s">
        <v>527</v>
      </c>
      <c r="G17" s="769"/>
      <c r="H17" s="25">
        <v>100</v>
      </c>
      <c r="I17" s="770">
        <v>7700</v>
      </c>
      <c r="J17" s="770"/>
      <c r="K17" s="771"/>
    </row>
    <row r="18" spans="1:11" ht="27" customHeight="1">
      <c r="A18" s="666" t="s">
        <v>442</v>
      </c>
      <c r="B18" s="667"/>
      <c r="C18" s="779" t="s">
        <v>435</v>
      </c>
      <c r="D18" s="779"/>
      <c r="E18" s="779"/>
      <c r="F18" s="769" t="s">
        <v>258</v>
      </c>
      <c r="G18" s="769"/>
      <c r="H18" s="25">
        <v>75</v>
      </c>
      <c r="I18" s="770">
        <v>12000</v>
      </c>
      <c r="J18" s="770"/>
      <c r="K18" s="771"/>
    </row>
    <row r="19" spans="1:11" ht="27" customHeight="1">
      <c r="A19" s="666" t="s">
        <v>498</v>
      </c>
      <c r="B19" s="667"/>
      <c r="C19" s="779" t="s">
        <v>446</v>
      </c>
      <c r="D19" s="779"/>
      <c r="E19" s="779"/>
      <c r="F19" s="769" t="s">
        <v>258</v>
      </c>
      <c r="G19" s="769"/>
      <c r="H19" s="25">
        <v>75</v>
      </c>
      <c r="I19" s="770">
        <v>14450</v>
      </c>
      <c r="J19" s="770"/>
      <c r="K19" s="771"/>
    </row>
    <row r="20" spans="1:11" ht="27" customHeight="1">
      <c r="A20" s="666" t="s">
        <v>529</v>
      </c>
      <c r="B20" s="667"/>
      <c r="C20" s="779" t="s">
        <v>436</v>
      </c>
      <c r="D20" s="779"/>
      <c r="E20" s="779"/>
      <c r="F20" s="769" t="s">
        <v>258</v>
      </c>
      <c r="G20" s="769"/>
      <c r="H20" s="25">
        <v>75</v>
      </c>
      <c r="I20" s="770">
        <v>23700</v>
      </c>
      <c r="J20" s="770"/>
      <c r="K20" s="771"/>
    </row>
    <row r="21" spans="1:11" ht="27" customHeight="1">
      <c r="A21" s="666" t="s">
        <v>539</v>
      </c>
      <c r="B21" s="667"/>
      <c r="C21" s="780" t="s">
        <v>417</v>
      </c>
      <c r="D21" s="780"/>
      <c r="E21" s="780"/>
      <c r="F21" s="769" t="s">
        <v>258</v>
      </c>
      <c r="G21" s="769"/>
      <c r="H21" s="25">
        <v>75</v>
      </c>
      <c r="I21" s="770">
        <v>8850</v>
      </c>
      <c r="J21" s="770"/>
      <c r="K21" s="771"/>
    </row>
    <row r="22" spans="1:11" ht="27" customHeight="1">
      <c r="A22" s="666" t="s">
        <v>540</v>
      </c>
      <c r="B22" s="667"/>
      <c r="C22" s="779" t="s">
        <v>544</v>
      </c>
      <c r="D22" s="779"/>
      <c r="E22" s="779"/>
      <c r="F22" s="769" t="s">
        <v>258</v>
      </c>
      <c r="G22" s="769"/>
      <c r="H22" s="25">
        <v>75</v>
      </c>
      <c r="I22" s="770">
        <v>8560</v>
      </c>
      <c r="J22" s="770"/>
      <c r="K22" s="771"/>
    </row>
    <row r="23" spans="1:11" ht="27" customHeight="1">
      <c r="A23" s="666" t="s">
        <v>541</v>
      </c>
      <c r="B23" s="667"/>
      <c r="C23" s="779" t="s">
        <v>545</v>
      </c>
      <c r="D23" s="779"/>
      <c r="E23" s="779"/>
      <c r="F23" s="769" t="s">
        <v>258</v>
      </c>
      <c r="G23" s="769"/>
      <c r="H23" s="314">
        <v>75</v>
      </c>
      <c r="I23" s="753">
        <v>11200</v>
      </c>
      <c r="J23" s="754"/>
      <c r="K23" s="755"/>
    </row>
    <row r="24" spans="1:11" ht="27" customHeight="1">
      <c r="A24" s="666" t="s">
        <v>542</v>
      </c>
      <c r="B24" s="667"/>
      <c r="C24" s="779" t="s">
        <v>543</v>
      </c>
      <c r="D24" s="779"/>
      <c r="E24" s="779"/>
      <c r="F24" s="769" t="s">
        <v>258</v>
      </c>
      <c r="G24" s="769"/>
      <c r="H24" s="314">
        <v>75</v>
      </c>
      <c r="I24" s="753">
        <v>9900</v>
      </c>
      <c r="J24" s="754"/>
      <c r="K24" s="755"/>
    </row>
    <row r="25" spans="1:11" ht="27" customHeight="1">
      <c r="A25" s="790" t="s">
        <v>520</v>
      </c>
      <c r="B25" s="791"/>
      <c r="C25" s="786" t="s">
        <v>254</v>
      </c>
      <c r="D25" s="787"/>
      <c r="E25" s="787"/>
      <c r="F25" s="762" t="s">
        <v>377</v>
      </c>
      <c r="G25" s="762"/>
      <c r="H25" s="314">
        <v>70</v>
      </c>
      <c r="I25" s="788">
        <v>5100</v>
      </c>
      <c r="J25" s="788"/>
      <c r="K25" s="789"/>
    </row>
    <row r="26" spans="1:11" ht="27" customHeight="1">
      <c r="A26" s="666" t="s">
        <v>372</v>
      </c>
      <c r="B26" s="667"/>
      <c r="C26" s="782" t="s">
        <v>376</v>
      </c>
      <c r="D26" s="782"/>
      <c r="E26" s="782"/>
      <c r="F26" s="769" t="s">
        <v>377</v>
      </c>
      <c r="G26" s="769"/>
      <c r="H26" s="25">
        <v>70</v>
      </c>
      <c r="I26" s="770">
        <v>2040</v>
      </c>
      <c r="J26" s="770"/>
      <c r="K26" s="771"/>
    </row>
    <row r="27" spans="1:11" ht="27" customHeight="1">
      <c r="A27" s="666" t="s">
        <v>631</v>
      </c>
      <c r="B27" s="667"/>
      <c r="C27" s="780" t="s">
        <v>254</v>
      </c>
      <c r="D27" s="780"/>
      <c r="E27" s="780"/>
      <c r="F27" s="769" t="s">
        <v>377</v>
      </c>
      <c r="G27" s="769"/>
      <c r="H27" s="25">
        <v>70</v>
      </c>
      <c r="I27" s="770">
        <v>3200</v>
      </c>
      <c r="J27" s="770"/>
      <c r="K27" s="771"/>
    </row>
    <row r="28" spans="1:11" ht="27" customHeight="1">
      <c r="A28" s="666" t="s">
        <v>373</v>
      </c>
      <c r="B28" s="667"/>
      <c r="C28" s="780" t="s">
        <v>255</v>
      </c>
      <c r="D28" s="780"/>
      <c r="E28" s="780"/>
      <c r="F28" s="769" t="s">
        <v>377</v>
      </c>
      <c r="G28" s="769"/>
      <c r="H28" s="25">
        <v>70</v>
      </c>
      <c r="I28" s="770">
        <v>1960</v>
      </c>
      <c r="J28" s="770"/>
      <c r="K28" s="771"/>
    </row>
    <row r="29" spans="1:11" ht="27" customHeight="1" thickBot="1">
      <c r="A29" s="704" t="s">
        <v>374</v>
      </c>
      <c r="B29" s="705"/>
      <c r="C29" s="781" t="s">
        <v>255</v>
      </c>
      <c r="D29" s="781"/>
      <c r="E29" s="781"/>
      <c r="F29" s="776" t="s">
        <v>377</v>
      </c>
      <c r="G29" s="776"/>
      <c r="H29" s="27">
        <v>70</v>
      </c>
      <c r="I29" s="777">
        <v>3180</v>
      </c>
      <c r="J29" s="777"/>
      <c r="K29" s="778"/>
    </row>
    <row r="30" spans="8:11" ht="11.25" customHeight="1">
      <c r="H30" s="87"/>
      <c r="I30" s="87"/>
      <c r="J30" s="87"/>
      <c r="K30" s="87"/>
    </row>
    <row r="31" spans="1:11" ht="27.75" customHeight="1" thickBot="1">
      <c r="A31" s="413" t="s">
        <v>279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</row>
    <row r="32" spans="1:11" ht="30.75" customHeight="1" thickBot="1">
      <c r="A32" s="763" t="s">
        <v>20</v>
      </c>
      <c r="B32" s="764"/>
      <c r="C32" s="803" t="s">
        <v>253</v>
      </c>
      <c r="D32" s="804"/>
      <c r="E32" s="804"/>
      <c r="F32" s="805"/>
      <c r="G32" s="794" t="s">
        <v>410</v>
      </c>
      <c r="H32" s="795"/>
      <c r="I32" s="764" t="s">
        <v>89</v>
      </c>
      <c r="J32" s="764"/>
      <c r="K32" s="765"/>
    </row>
    <row r="33" spans="1:11" ht="33" customHeight="1">
      <c r="A33" s="809" t="s">
        <v>447</v>
      </c>
      <c r="B33" s="810"/>
      <c r="C33" s="756" t="s">
        <v>450</v>
      </c>
      <c r="D33" s="757"/>
      <c r="E33" s="757"/>
      <c r="F33" s="758"/>
      <c r="G33" s="615" t="s">
        <v>433</v>
      </c>
      <c r="H33" s="616"/>
      <c r="I33" s="749">
        <v>1350</v>
      </c>
      <c r="J33" s="750"/>
      <c r="K33" s="751"/>
    </row>
    <row r="34" spans="1:11" ht="33" customHeight="1" hidden="1">
      <c r="A34" s="759" t="s">
        <v>448</v>
      </c>
      <c r="B34" s="767"/>
      <c r="C34" s="796" t="s">
        <v>450</v>
      </c>
      <c r="D34" s="797"/>
      <c r="E34" s="797"/>
      <c r="F34" s="798"/>
      <c r="G34" s="768" t="s">
        <v>437</v>
      </c>
      <c r="H34" s="761"/>
      <c r="I34" s="753">
        <v>896</v>
      </c>
      <c r="J34" s="754"/>
      <c r="K34" s="755"/>
    </row>
    <row r="35" spans="1:11" ht="27.75" customHeight="1">
      <c r="A35" s="766" t="s">
        <v>449</v>
      </c>
      <c r="B35" s="448"/>
      <c r="C35" s="799" t="s">
        <v>280</v>
      </c>
      <c r="D35" s="800"/>
      <c r="E35" s="800"/>
      <c r="F35" s="801"/>
      <c r="G35" s="768" t="s">
        <v>375</v>
      </c>
      <c r="H35" s="761"/>
      <c r="I35" s="753">
        <v>675</v>
      </c>
      <c r="J35" s="754"/>
      <c r="K35" s="755"/>
    </row>
    <row r="36" spans="1:11" ht="35.25" customHeight="1">
      <c r="A36" s="759" t="s">
        <v>491</v>
      </c>
      <c r="B36" s="760"/>
      <c r="C36" s="773"/>
      <c r="D36" s="774"/>
      <c r="E36" s="774"/>
      <c r="F36" s="775"/>
      <c r="G36" s="761" t="s">
        <v>490</v>
      </c>
      <c r="H36" s="762"/>
      <c r="I36" s="753">
        <v>6960</v>
      </c>
      <c r="J36" s="754"/>
      <c r="K36" s="755"/>
    </row>
    <row r="37" spans="1:11" ht="35.25" customHeight="1">
      <c r="A37" s="759" t="s">
        <v>495</v>
      </c>
      <c r="B37" s="760"/>
      <c r="C37" s="806" t="s">
        <v>411</v>
      </c>
      <c r="D37" s="807"/>
      <c r="E37" s="807"/>
      <c r="F37" s="808"/>
      <c r="G37" s="761" t="s">
        <v>490</v>
      </c>
      <c r="H37" s="762"/>
      <c r="I37" s="753" t="s">
        <v>289</v>
      </c>
      <c r="J37" s="754"/>
      <c r="K37" s="755"/>
    </row>
    <row r="38" spans="1:11" ht="25.5" customHeight="1">
      <c r="A38" s="666" t="s">
        <v>492</v>
      </c>
      <c r="B38" s="772"/>
      <c r="C38" s="796"/>
      <c r="D38" s="797"/>
      <c r="E38" s="797"/>
      <c r="F38" s="798"/>
      <c r="G38" s="557" t="s">
        <v>493</v>
      </c>
      <c r="H38" s="769"/>
      <c r="I38" s="753">
        <v>960</v>
      </c>
      <c r="J38" s="754"/>
      <c r="K38" s="755"/>
    </row>
    <row r="39" spans="1:11" ht="25.5" customHeight="1" thickBot="1">
      <c r="A39" s="704" t="s">
        <v>494</v>
      </c>
      <c r="B39" s="740"/>
      <c r="C39" s="610"/>
      <c r="D39" s="793"/>
      <c r="E39" s="793"/>
      <c r="F39" s="611"/>
      <c r="G39" s="562"/>
      <c r="H39" s="741"/>
      <c r="I39" s="746">
        <v>955</v>
      </c>
      <c r="J39" s="747"/>
      <c r="K39" s="748"/>
    </row>
    <row r="40" spans="1:11" ht="16.5" customHeight="1">
      <c r="A40" s="99"/>
      <c r="B40" s="99"/>
      <c r="C40" s="99"/>
      <c r="D40" s="99"/>
      <c r="E40" s="99"/>
      <c r="F40" s="99"/>
      <c r="G40" s="99"/>
      <c r="H40" s="99"/>
      <c r="I40" s="87"/>
      <c r="J40" s="87"/>
      <c r="K40" s="87"/>
    </row>
    <row r="41" spans="1:11" ht="26.25" customHeight="1" thickBot="1">
      <c r="A41" s="413" t="s">
        <v>245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</row>
    <row r="42" spans="1:11" ht="30" customHeight="1" thickBot="1">
      <c r="A42" s="663" t="s">
        <v>20</v>
      </c>
      <c r="B42" s="745"/>
      <c r="C42" s="744" t="s">
        <v>256</v>
      </c>
      <c r="D42" s="744"/>
      <c r="E42" s="744"/>
      <c r="F42" s="236" t="s">
        <v>246</v>
      </c>
      <c r="G42" s="236" t="s">
        <v>250</v>
      </c>
      <c r="H42" s="88" t="s">
        <v>251</v>
      </c>
      <c r="I42" s="745" t="s">
        <v>247</v>
      </c>
      <c r="J42" s="745"/>
      <c r="K42" s="664"/>
    </row>
    <row r="43" spans="1:11" ht="25.5" customHeight="1">
      <c r="A43" s="688" t="s">
        <v>438</v>
      </c>
      <c r="B43" s="689"/>
      <c r="C43" s="742" t="s">
        <v>248</v>
      </c>
      <c r="D43" s="742"/>
      <c r="E43" s="742"/>
      <c r="F43" s="23">
        <v>12</v>
      </c>
      <c r="G43" s="23">
        <v>8.64</v>
      </c>
      <c r="H43" s="23">
        <v>0.432</v>
      </c>
      <c r="I43" s="749">
        <v>775</v>
      </c>
      <c r="J43" s="750"/>
      <c r="K43" s="751"/>
    </row>
    <row r="44" spans="1:11" ht="25.5" customHeight="1">
      <c r="A44" s="666" t="s">
        <v>439</v>
      </c>
      <c r="B44" s="667"/>
      <c r="C44" s="752" t="s">
        <v>249</v>
      </c>
      <c r="D44" s="752"/>
      <c r="E44" s="752"/>
      <c r="F44" s="25">
        <v>6</v>
      </c>
      <c r="G44" s="25">
        <v>4.32</v>
      </c>
      <c r="H44" s="25">
        <v>0.432</v>
      </c>
      <c r="I44" s="753">
        <v>775</v>
      </c>
      <c r="J44" s="754"/>
      <c r="K44" s="755"/>
    </row>
    <row r="45" spans="1:11" ht="25.5" customHeight="1">
      <c r="A45" s="666" t="s">
        <v>434</v>
      </c>
      <c r="B45" s="667"/>
      <c r="C45" s="752" t="s">
        <v>248</v>
      </c>
      <c r="D45" s="752"/>
      <c r="E45" s="752"/>
      <c r="F45" s="25">
        <v>12</v>
      </c>
      <c r="G45" s="25">
        <v>8.64</v>
      </c>
      <c r="H45" s="25">
        <v>0.432</v>
      </c>
      <c r="I45" s="753">
        <v>775</v>
      </c>
      <c r="J45" s="754"/>
      <c r="K45" s="755"/>
    </row>
    <row r="46" spans="1:11" ht="25.5" customHeight="1">
      <c r="A46" s="666" t="s">
        <v>440</v>
      </c>
      <c r="B46" s="667"/>
      <c r="C46" s="752" t="s">
        <v>248</v>
      </c>
      <c r="D46" s="752"/>
      <c r="E46" s="752"/>
      <c r="F46" s="25">
        <v>6</v>
      </c>
      <c r="G46" s="25">
        <v>4.32</v>
      </c>
      <c r="H46" s="25">
        <v>0.216</v>
      </c>
      <c r="I46" s="753">
        <v>890</v>
      </c>
      <c r="J46" s="754"/>
      <c r="K46" s="755"/>
    </row>
    <row r="47" spans="1:11" ht="25.5" customHeight="1" thickBot="1">
      <c r="A47" s="704" t="s">
        <v>441</v>
      </c>
      <c r="B47" s="705"/>
      <c r="C47" s="743" t="s">
        <v>249</v>
      </c>
      <c r="D47" s="743"/>
      <c r="E47" s="743"/>
      <c r="F47" s="27">
        <v>4</v>
      </c>
      <c r="G47" s="27">
        <v>2.88</v>
      </c>
      <c r="H47" s="27">
        <v>0.288</v>
      </c>
      <c r="I47" s="746">
        <v>1100</v>
      </c>
      <c r="J47" s="747"/>
      <c r="K47" s="748"/>
    </row>
    <row r="48" ht="6.75" customHeight="1"/>
    <row r="49" spans="1:11" ht="16.5" customHeight="1">
      <c r="A49" s="802" t="s">
        <v>88</v>
      </c>
      <c r="B49" s="802"/>
      <c r="C49" s="802"/>
      <c r="D49" s="802"/>
      <c r="E49" s="802"/>
      <c r="F49" s="802"/>
      <c r="G49" s="802"/>
      <c r="H49" s="802"/>
      <c r="I49" s="802"/>
      <c r="J49" s="802"/>
      <c r="K49" s="802"/>
    </row>
    <row r="50" spans="2:11" ht="12" customHeight="1">
      <c r="B50" s="229"/>
      <c r="C50" s="229"/>
      <c r="D50" s="229"/>
      <c r="E50" s="229"/>
      <c r="F50" s="229"/>
      <c r="G50" s="229"/>
      <c r="H50" s="229"/>
      <c r="I50" s="229"/>
      <c r="J50" s="229"/>
      <c r="K50" s="229"/>
    </row>
    <row r="51" spans="2:11" ht="12.75" customHeight="1">
      <c r="B51" s="230"/>
      <c r="C51" s="230"/>
      <c r="D51" s="230"/>
      <c r="E51" s="230"/>
      <c r="F51" s="230"/>
      <c r="G51" s="230"/>
      <c r="H51" s="230"/>
      <c r="I51" s="230"/>
      <c r="J51" s="230"/>
      <c r="K51" s="230"/>
    </row>
    <row r="52" spans="2:11" ht="12.75">
      <c r="B52" s="231"/>
      <c r="C52" s="231"/>
      <c r="D52" s="231"/>
      <c r="E52" s="231"/>
      <c r="F52" s="231"/>
      <c r="G52" s="231"/>
      <c r="H52" s="231"/>
      <c r="I52" s="231"/>
      <c r="J52" s="231"/>
      <c r="K52" s="231"/>
    </row>
    <row r="53" spans="2:11" ht="12.75">
      <c r="B53" s="232"/>
      <c r="C53" s="232"/>
      <c r="D53" s="232"/>
      <c r="E53" s="232"/>
      <c r="F53" s="232"/>
      <c r="G53" s="232"/>
      <c r="H53" s="232"/>
      <c r="I53" s="232"/>
      <c r="J53" s="232"/>
      <c r="K53" s="232"/>
    </row>
    <row r="54" spans="2:11" ht="12.75">
      <c r="B54" s="233"/>
      <c r="C54" s="233"/>
      <c r="D54" s="233"/>
      <c r="E54" s="233"/>
      <c r="F54" s="233"/>
      <c r="G54" s="233"/>
      <c r="H54" s="233"/>
      <c r="I54" s="233"/>
      <c r="J54" s="233"/>
      <c r="K54" s="233"/>
    </row>
    <row r="55" spans="2:11" ht="12.75">
      <c r="B55" s="233"/>
      <c r="C55" s="233"/>
      <c r="D55" s="233"/>
      <c r="E55" s="233"/>
      <c r="F55" s="233"/>
      <c r="G55" s="233"/>
      <c r="H55" s="233"/>
      <c r="I55" s="233"/>
      <c r="J55" s="233"/>
      <c r="K55" s="233"/>
    </row>
    <row r="56" spans="2:11" ht="13.5" customHeight="1">
      <c r="B56" s="230"/>
      <c r="C56" s="230"/>
      <c r="D56" s="230"/>
      <c r="E56" s="230"/>
      <c r="F56" s="230"/>
      <c r="G56" s="230"/>
      <c r="H56" s="230"/>
      <c r="I56" s="230"/>
      <c r="J56" s="230"/>
      <c r="K56" s="230"/>
    </row>
    <row r="57" spans="2:11" ht="12.75">
      <c r="B57" s="231"/>
      <c r="C57" s="231"/>
      <c r="D57" s="231"/>
      <c r="E57" s="231"/>
      <c r="F57" s="231"/>
      <c r="G57" s="231"/>
      <c r="H57" s="231"/>
      <c r="I57" s="231"/>
      <c r="J57" s="231"/>
      <c r="K57" s="231"/>
    </row>
    <row r="58" spans="2:11" ht="12.75">
      <c r="B58" s="231"/>
      <c r="C58" s="231"/>
      <c r="D58" s="231"/>
      <c r="E58" s="231"/>
      <c r="F58" s="231"/>
      <c r="G58" s="231"/>
      <c r="H58" s="231"/>
      <c r="I58" s="231"/>
      <c r="J58" s="231"/>
      <c r="K58" s="231"/>
    </row>
    <row r="59" spans="2:11" ht="12.75">
      <c r="B59" s="231"/>
      <c r="C59" s="231"/>
      <c r="D59" s="231"/>
      <c r="E59" s="231"/>
      <c r="F59" s="231"/>
      <c r="G59" s="231"/>
      <c r="H59" s="231"/>
      <c r="I59" s="231"/>
      <c r="J59" s="231"/>
      <c r="K59" s="231"/>
    </row>
    <row r="60" spans="2:11" ht="14.25" customHeight="1">
      <c r="B60" s="230"/>
      <c r="C60" s="230"/>
      <c r="D60" s="230"/>
      <c r="E60" s="230"/>
      <c r="F60" s="230"/>
      <c r="G60" s="230"/>
      <c r="H60" s="230"/>
      <c r="I60" s="230"/>
      <c r="J60" s="230"/>
      <c r="K60" s="230"/>
    </row>
    <row r="61" spans="2:11" ht="14.25" customHeight="1">
      <c r="B61" s="234"/>
      <c r="C61" s="234"/>
      <c r="D61" s="234"/>
      <c r="E61" s="234"/>
      <c r="F61" s="234"/>
      <c r="G61" s="234"/>
      <c r="H61" s="234"/>
      <c r="I61" s="234"/>
      <c r="J61" s="234"/>
      <c r="K61" s="234"/>
    </row>
    <row r="62" spans="2:11" ht="15" customHeight="1">
      <c r="B62" s="235"/>
      <c r="C62" s="235"/>
      <c r="D62" s="235"/>
      <c r="E62" s="235"/>
      <c r="F62" s="225"/>
      <c r="G62" s="225"/>
      <c r="H62" s="225"/>
      <c r="I62" s="225"/>
      <c r="J62" s="225"/>
      <c r="K62" s="225"/>
    </row>
    <row r="63" spans="2:11" ht="14.25">
      <c r="B63" s="235"/>
      <c r="C63" s="235"/>
      <c r="D63" s="235"/>
      <c r="E63" s="235"/>
      <c r="F63" s="226"/>
      <c r="G63" s="226"/>
      <c r="H63" s="226"/>
      <c r="I63" s="226"/>
      <c r="J63" s="226"/>
      <c r="K63" s="226"/>
    </row>
    <row r="64" spans="2:11" ht="14.25">
      <c r="B64" s="235"/>
      <c r="C64" s="235"/>
      <c r="D64" s="235"/>
      <c r="E64" s="235"/>
      <c r="F64" s="226"/>
      <c r="G64" s="226"/>
      <c r="H64" s="226"/>
      <c r="I64" s="226"/>
      <c r="J64" s="226"/>
      <c r="K64" s="226"/>
    </row>
    <row r="65" spans="2:11" ht="15">
      <c r="B65" s="230"/>
      <c r="C65" s="230"/>
      <c r="D65" s="230"/>
      <c r="E65" s="230"/>
      <c r="F65" s="230"/>
      <c r="G65" s="230"/>
      <c r="H65" s="230"/>
      <c r="I65" s="230"/>
      <c r="J65" s="230"/>
      <c r="K65" s="230"/>
    </row>
    <row r="66" spans="2:11" ht="12.75">
      <c r="B66" s="231"/>
      <c r="C66" s="231"/>
      <c r="D66" s="231"/>
      <c r="E66" s="231"/>
      <c r="F66" s="231"/>
      <c r="G66" s="231"/>
      <c r="H66" s="227"/>
      <c r="I66" s="56"/>
      <c r="J66" s="56"/>
      <c r="K66" s="56"/>
    </row>
    <row r="67" spans="2:11" ht="12.75">
      <c r="B67" s="231"/>
      <c r="C67" s="231"/>
      <c r="D67" s="231"/>
      <c r="E67" s="231"/>
      <c r="F67" s="231"/>
      <c r="G67" s="231"/>
      <c r="H67" s="227"/>
      <c r="I67" s="56"/>
      <c r="J67" s="56"/>
      <c r="K67" s="56"/>
    </row>
    <row r="68" spans="2:11" ht="12.75">
      <c r="B68" s="231"/>
      <c r="C68" s="231"/>
      <c r="D68" s="231"/>
      <c r="E68" s="231"/>
      <c r="F68" s="231"/>
      <c r="G68" s="231"/>
      <c r="H68" s="227"/>
      <c r="I68" s="56"/>
      <c r="J68" s="56"/>
      <c r="K68" s="56"/>
    </row>
    <row r="69" spans="2:11" ht="12.75">
      <c r="B69" s="231"/>
      <c r="C69" s="231"/>
      <c r="D69" s="231"/>
      <c r="E69" s="231"/>
      <c r="F69" s="231"/>
      <c r="G69" s="231"/>
      <c r="H69" s="227"/>
      <c r="I69" s="56"/>
      <c r="J69" s="56"/>
      <c r="K69" s="56"/>
    </row>
    <row r="70" spans="2:11" ht="12.75">
      <c r="B70" s="231"/>
      <c r="C70" s="231"/>
      <c r="D70" s="231"/>
      <c r="E70" s="231"/>
      <c r="F70" s="231"/>
      <c r="G70" s="231"/>
      <c r="H70" s="227"/>
      <c r="I70" s="56"/>
      <c r="J70" s="56"/>
      <c r="K70" s="56"/>
    </row>
    <row r="71" spans="2:11" ht="12.75">
      <c r="B71" s="231"/>
      <c r="C71" s="231"/>
      <c r="D71" s="231"/>
      <c r="E71" s="231"/>
      <c r="F71" s="231"/>
      <c r="G71" s="231"/>
      <c r="H71" s="227"/>
      <c r="I71" s="56"/>
      <c r="J71" s="56"/>
      <c r="K71" s="56"/>
    </row>
    <row r="72" spans="2:11" ht="12.75">
      <c r="B72" s="231"/>
      <c r="C72" s="231"/>
      <c r="D72" s="231"/>
      <c r="E72" s="231"/>
      <c r="F72" s="231"/>
      <c r="G72" s="231"/>
      <c r="H72" s="227"/>
      <c r="I72" s="56"/>
      <c r="J72" s="56"/>
      <c r="K72" s="56"/>
    </row>
    <row r="73" spans="1:11" ht="5.25" customHeight="1">
      <c r="A73" s="89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2:11" ht="12.75" customHeight="1"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2:11" ht="12" customHeight="1"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2:11" ht="12.75" customHeight="1">
      <c r="B76" s="230"/>
      <c r="C76" s="230"/>
      <c r="D76" s="230"/>
      <c r="E76" s="230"/>
      <c r="F76" s="230"/>
      <c r="G76" s="230"/>
      <c r="H76" s="230"/>
      <c r="I76" s="230"/>
      <c r="J76" s="230"/>
      <c r="K76" s="230"/>
    </row>
    <row r="77" spans="1:11" ht="12.7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</row>
    <row r="78" spans="1:11" ht="12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</row>
    <row r="79" spans="1:11" ht="10.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</row>
    <row r="80" spans="1:11" ht="9.75" customHeight="1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ht="13.5" customHeight="1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1" ht="12.7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</row>
    <row r="83" spans="1:11" ht="12.7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</row>
    <row r="84" spans="1:11" ht="15" customHeight="1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ht="12.7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</row>
    <row r="86" spans="1:11" ht="12.7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</row>
    <row r="87" spans="2:11" ht="12.75">
      <c r="B87" s="231"/>
      <c r="C87" s="231"/>
      <c r="D87" s="231"/>
      <c r="E87" s="231"/>
      <c r="F87" s="231"/>
      <c r="G87" s="231"/>
      <c r="H87" s="227"/>
      <c r="I87" s="56"/>
      <c r="J87" s="56"/>
      <c r="K87" s="56"/>
    </row>
    <row r="88" spans="2:11" ht="12.75">
      <c r="B88" s="231"/>
      <c r="C88" s="231"/>
      <c r="D88" s="231"/>
      <c r="E88" s="231"/>
      <c r="F88" s="231"/>
      <c r="G88" s="231"/>
      <c r="H88" s="227"/>
      <c r="I88" s="56"/>
      <c r="J88" s="56"/>
      <c r="K88" s="56"/>
    </row>
    <row r="89" spans="2:11" ht="12.75">
      <c r="B89" s="231"/>
      <c r="C89" s="231"/>
      <c r="D89" s="231"/>
      <c r="E89" s="231"/>
      <c r="F89" s="231"/>
      <c r="G89" s="231"/>
      <c r="H89" s="227"/>
      <c r="I89" s="56"/>
      <c r="J89" s="56"/>
      <c r="K89" s="56"/>
    </row>
    <row r="90" spans="2:11" ht="12.75" customHeight="1">
      <c r="B90" s="231"/>
      <c r="C90" s="231"/>
      <c r="D90" s="231"/>
      <c r="E90" s="231"/>
      <c r="F90" s="231"/>
      <c r="G90" s="231"/>
      <c r="H90" s="227"/>
      <c r="I90" s="56"/>
      <c r="J90" s="56"/>
      <c r="K90" s="56"/>
    </row>
    <row r="91" spans="2:11" ht="12.75">
      <c r="B91" s="231"/>
      <c r="C91" s="231"/>
      <c r="D91" s="231"/>
      <c r="E91" s="231"/>
      <c r="F91" s="231"/>
      <c r="G91" s="231"/>
      <c r="H91" s="227"/>
      <c r="I91" s="56"/>
      <c r="J91" s="56"/>
      <c r="K91" s="56"/>
    </row>
    <row r="92" spans="2:11" ht="12.75">
      <c r="B92" s="231"/>
      <c r="C92" s="231"/>
      <c r="D92" s="231"/>
      <c r="E92" s="231"/>
      <c r="F92" s="231"/>
      <c r="G92" s="231"/>
      <c r="H92" s="227"/>
      <c r="I92" s="56"/>
      <c r="J92" s="56"/>
      <c r="K92" s="56"/>
    </row>
    <row r="93" spans="2:11" ht="15">
      <c r="B93" s="230"/>
      <c r="C93" s="230"/>
      <c r="D93" s="230"/>
      <c r="E93" s="230"/>
      <c r="F93" s="230"/>
      <c r="G93" s="230"/>
      <c r="H93" s="230"/>
      <c r="I93" s="230"/>
      <c r="J93" s="230"/>
      <c r="K93" s="230"/>
    </row>
    <row r="94" spans="2:11" ht="12.75">
      <c r="B94" s="231"/>
      <c r="C94" s="231"/>
      <c r="D94" s="231"/>
      <c r="E94" s="231"/>
      <c r="F94" s="231"/>
      <c r="G94" s="231"/>
      <c r="H94" s="231"/>
      <c r="I94" s="231"/>
      <c r="J94" s="231"/>
      <c r="K94" s="231"/>
    </row>
    <row r="95" spans="2:11" ht="12.75">
      <c r="B95" s="231"/>
      <c r="C95" s="231"/>
      <c r="D95" s="231"/>
      <c r="E95" s="231"/>
      <c r="F95" s="231"/>
      <c r="G95" s="231"/>
      <c r="H95" s="231"/>
      <c r="I95" s="231"/>
      <c r="J95" s="231"/>
      <c r="K95" s="231"/>
    </row>
    <row r="96" spans="2:11" ht="12.75">
      <c r="B96" s="231"/>
      <c r="C96" s="231"/>
      <c r="D96" s="231"/>
      <c r="E96" s="231"/>
      <c r="F96" s="231"/>
      <c r="G96" s="231"/>
      <c r="H96" s="231"/>
      <c r="I96" s="231"/>
      <c r="J96" s="231"/>
      <c r="K96" s="231"/>
    </row>
    <row r="97" spans="2:11" ht="12.75">
      <c r="B97" s="231"/>
      <c r="C97" s="231"/>
      <c r="D97" s="231"/>
      <c r="E97" s="231"/>
      <c r="F97" s="231"/>
      <c r="G97" s="231"/>
      <c r="H97" s="231"/>
      <c r="I97" s="231"/>
      <c r="J97" s="231"/>
      <c r="K97" s="231"/>
    </row>
    <row r="98" spans="2:11" ht="12.75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12.75">
      <c r="B99" s="231"/>
      <c r="C99" s="231"/>
      <c r="D99" s="231"/>
      <c r="E99" s="231"/>
      <c r="F99" s="231"/>
      <c r="G99" s="231"/>
      <c r="H99" s="231"/>
      <c r="I99" s="231"/>
      <c r="J99" s="231"/>
      <c r="K99" s="231"/>
    </row>
    <row r="100" spans="2:11" ht="12.75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ht="12.75"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</row>
    <row r="102" spans="2:11" ht="12.75"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</row>
    <row r="103" spans="2:11" ht="12.75"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</row>
    <row r="104" spans="2:11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2:11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2:11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2:11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2:11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2:11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2:11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2:11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2:1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2:11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2:11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2:11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2:1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2:11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2:11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2:11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2:11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2:11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2:11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2:11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2:11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2:11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2:11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2:11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2:11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2:11" ht="12.75"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2:11" ht="12.75"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2:11" ht="12.75"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2:11" ht="12.75"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2:11" ht="12.75"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</sheetData>
  <sheetProtection/>
  <mergeCells count="140">
    <mergeCell ref="C28:E28"/>
    <mergeCell ref="A18:B18"/>
    <mergeCell ref="A20:B20"/>
    <mergeCell ref="C18:E18"/>
    <mergeCell ref="C22:E22"/>
    <mergeCell ref="A21:B21"/>
    <mergeCell ref="A24:B24"/>
    <mergeCell ref="C24:E24"/>
    <mergeCell ref="A23:B23"/>
    <mergeCell ref="C23:E23"/>
    <mergeCell ref="A16:B16"/>
    <mergeCell ref="C16:E16"/>
    <mergeCell ref="F16:G16"/>
    <mergeCell ref="A15:B15"/>
    <mergeCell ref="C15:E15"/>
    <mergeCell ref="F15:G15"/>
    <mergeCell ref="C3:K3"/>
    <mergeCell ref="C4:K4"/>
    <mergeCell ref="A9:K9"/>
    <mergeCell ref="A10:B10"/>
    <mergeCell ref="C6:K6"/>
    <mergeCell ref="B7:J7"/>
    <mergeCell ref="C5:L5"/>
    <mergeCell ref="H8:K8"/>
    <mergeCell ref="C10:E10"/>
    <mergeCell ref="F10:G10"/>
    <mergeCell ref="A49:K49"/>
    <mergeCell ref="C32:F32"/>
    <mergeCell ref="G36:H36"/>
    <mergeCell ref="I34:K34"/>
    <mergeCell ref="I35:K35"/>
    <mergeCell ref="I37:K37"/>
    <mergeCell ref="I39:K39"/>
    <mergeCell ref="I42:K42"/>
    <mergeCell ref="C37:F38"/>
    <mergeCell ref="A33:B33"/>
    <mergeCell ref="C14:E14"/>
    <mergeCell ref="I33:K33"/>
    <mergeCell ref="C39:F39"/>
    <mergeCell ref="G34:H34"/>
    <mergeCell ref="G32:H32"/>
    <mergeCell ref="C34:F34"/>
    <mergeCell ref="I38:K38"/>
    <mergeCell ref="C35:F35"/>
    <mergeCell ref="I15:K15"/>
    <mergeCell ref="F17:G17"/>
    <mergeCell ref="I10:K10"/>
    <mergeCell ref="F13:G13"/>
    <mergeCell ref="B1:J2"/>
    <mergeCell ref="C25:E25"/>
    <mergeCell ref="F25:G25"/>
    <mergeCell ref="I25:K25"/>
    <mergeCell ref="A25:B25"/>
    <mergeCell ref="I16:K16"/>
    <mergeCell ref="A11:B11"/>
    <mergeCell ref="C11:E11"/>
    <mergeCell ref="F11:G11"/>
    <mergeCell ref="I11:K11"/>
    <mergeCell ref="A12:B12"/>
    <mergeCell ref="I13:K13"/>
    <mergeCell ref="I12:K12"/>
    <mergeCell ref="F12:G12"/>
    <mergeCell ref="C12:E12"/>
    <mergeCell ref="C13:E13"/>
    <mergeCell ref="A13:B13"/>
    <mergeCell ref="A26:B26"/>
    <mergeCell ref="A27:B27"/>
    <mergeCell ref="C17:E17"/>
    <mergeCell ref="C26:E26"/>
    <mergeCell ref="A17:B17"/>
    <mergeCell ref="C27:E27"/>
    <mergeCell ref="A14:B14"/>
    <mergeCell ref="A28:B28"/>
    <mergeCell ref="G33:H33"/>
    <mergeCell ref="A29:B29"/>
    <mergeCell ref="C20:E20"/>
    <mergeCell ref="A19:B19"/>
    <mergeCell ref="C19:E19"/>
    <mergeCell ref="A22:B22"/>
    <mergeCell ref="C21:E21"/>
    <mergeCell ref="C29:E29"/>
    <mergeCell ref="I14:K14"/>
    <mergeCell ref="I20:K20"/>
    <mergeCell ref="I26:K26"/>
    <mergeCell ref="F20:G20"/>
    <mergeCell ref="F14:G14"/>
    <mergeCell ref="F19:G19"/>
    <mergeCell ref="I23:K23"/>
    <mergeCell ref="F24:G24"/>
    <mergeCell ref="I24:K24"/>
    <mergeCell ref="F23:G23"/>
    <mergeCell ref="I27:K27"/>
    <mergeCell ref="F29:G29"/>
    <mergeCell ref="I17:K17"/>
    <mergeCell ref="I18:K18"/>
    <mergeCell ref="F26:G26"/>
    <mergeCell ref="F27:G27"/>
    <mergeCell ref="I29:K29"/>
    <mergeCell ref="F21:G21"/>
    <mergeCell ref="F22:G22"/>
    <mergeCell ref="I28:K28"/>
    <mergeCell ref="F28:G28"/>
    <mergeCell ref="I19:K19"/>
    <mergeCell ref="F18:G18"/>
    <mergeCell ref="A41:K41"/>
    <mergeCell ref="A38:B38"/>
    <mergeCell ref="C36:F36"/>
    <mergeCell ref="G38:H38"/>
    <mergeCell ref="A36:B36"/>
    <mergeCell ref="I21:K21"/>
    <mergeCell ref="I22:K22"/>
    <mergeCell ref="A31:K31"/>
    <mergeCell ref="C33:F33"/>
    <mergeCell ref="A37:B37"/>
    <mergeCell ref="I36:K36"/>
    <mergeCell ref="G37:H37"/>
    <mergeCell ref="A32:B32"/>
    <mergeCell ref="I32:K32"/>
    <mergeCell ref="A35:B35"/>
    <mergeCell ref="A34:B34"/>
    <mergeCell ref="G35:H35"/>
    <mergeCell ref="A42:B42"/>
    <mergeCell ref="I47:K47"/>
    <mergeCell ref="I43:K43"/>
    <mergeCell ref="C46:E46"/>
    <mergeCell ref="I46:K46"/>
    <mergeCell ref="I45:K45"/>
    <mergeCell ref="C44:E44"/>
    <mergeCell ref="I44:K44"/>
    <mergeCell ref="C45:E45"/>
    <mergeCell ref="A39:B39"/>
    <mergeCell ref="G39:H39"/>
    <mergeCell ref="C43:E43"/>
    <mergeCell ref="C47:E47"/>
    <mergeCell ref="A47:B47"/>
    <mergeCell ref="A45:B45"/>
    <mergeCell ref="C42:E42"/>
    <mergeCell ref="A44:B44"/>
    <mergeCell ref="A46:B46"/>
    <mergeCell ref="A43:B43"/>
  </mergeCells>
  <printOptions/>
  <pageMargins left="0.3937007874015748" right="0.1968503937007874" top="0.5905511811023623" bottom="0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5" sqref="C5:L5"/>
    </sheetView>
  </sheetViews>
  <sheetFormatPr defaultColWidth="9.00390625" defaultRowHeight="12.75"/>
  <cols>
    <col min="1" max="1" width="30.75390625" style="0" customWidth="1"/>
    <col min="2" max="2" width="2.875" style="0" customWidth="1"/>
    <col min="3" max="3" width="6.00390625" style="0" customWidth="1"/>
    <col min="4" max="4" width="20.00390625" style="0" customWidth="1"/>
    <col min="5" max="5" width="4.75390625" style="0" customWidth="1"/>
    <col min="6" max="6" width="10.375" style="0" customWidth="1"/>
    <col min="7" max="7" width="23.75390625" style="0" customWidth="1"/>
    <col min="8" max="8" width="20.25390625" style="0" customWidth="1"/>
    <col min="9" max="9" width="5.25390625" style="0" customWidth="1"/>
    <col min="10" max="10" width="28.375" style="0" customWidth="1"/>
    <col min="11" max="11" width="11.375" style="0" customWidth="1"/>
  </cols>
  <sheetData>
    <row r="1" spans="2:11" ht="22.5" customHeight="1">
      <c r="B1" s="733" t="s">
        <v>521</v>
      </c>
      <c r="C1" s="733"/>
      <c r="D1" s="733"/>
      <c r="E1" s="733"/>
      <c r="F1" s="733"/>
      <c r="G1" s="733"/>
      <c r="H1" s="733"/>
      <c r="I1" s="733"/>
      <c r="J1" s="733"/>
      <c r="K1" s="39"/>
    </row>
    <row r="2" spans="2:11" ht="15">
      <c r="B2" s="733"/>
      <c r="C2" s="733"/>
      <c r="D2" s="733"/>
      <c r="E2" s="733"/>
      <c r="F2" s="733"/>
      <c r="G2" s="733"/>
      <c r="H2" s="733"/>
      <c r="I2" s="733"/>
      <c r="J2" s="733"/>
      <c r="K2" s="263"/>
    </row>
    <row r="3" spans="3:11" ht="15">
      <c r="C3" s="678"/>
      <c r="D3" s="678"/>
      <c r="E3" s="678"/>
      <c r="F3" s="678"/>
      <c r="G3" s="678"/>
      <c r="H3" s="678"/>
      <c r="I3" s="678"/>
      <c r="J3" s="678"/>
      <c r="K3" s="678"/>
    </row>
    <row r="4" spans="3:11" ht="15.75">
      <c r="C4" s="706" t="s">
        <v>18</v>
      </c>
      <c r="D4" s="706"/>
      <c r="E4" s="706"/>
      <c r="F4" s="706"/>
      <c r="G4" s="706"/>
      <c r="H4" s="706"/>
      <c r="I4" s="706"/>
      <c r="J4" s="706"/>
      <c r="K4" s="706"/>
    </row>
    <row r="5" spans="3:12" ht="12.75">
      <c r="C5" s="452" t="s">
        <v>572</v>
      </c>
      <c r="D5" s="452"/>
      <c r="E5" s="452"/>
      <c r="F5" s="452"/>
      <c r="G5" s="452"/>
      <c r="H5" s="452"/>
      <c r="I5" s="452"/>
      <c r="J5" s="452"/>
      <c r="K5" s="452"/>
      <c r="L5" s="452"/>
    </row>
    <row r="6" spans="3:11" ht="15">
      <c r="C6" s="678"/>
      <c r="D6" s="678"/>
      <c r="E6" s="678"/>
      <c r="F6" s="678"/>
      <c r="G6" s="678"/>
      <c r="H6" s="678"/>
      <c r="I6" s="678"/>
      <c r="J6" s="678"/>
      <c r="K6" s="678"/>
    </row>
    <row r="7" spans="3:11" ht="27.75">
      <c r="C7" s="679" t="s">
        <v>17</v>
      </c>
      <c r="D7" s="679"/>
      <c r="E7" s="679"/>
      <c r="F7" s="679"/>
      <c r="G7" s="679"/>
      <c r="H7" s="679"/>
      <c r="I7" s="679"/>
      <c r="J7" s="679"/>
      <c r="K7" s="268">
        <v>43192</v>
      </c>
    </row>
    <row r="8" spans="8:11" ht="12.75">
      <c r="H8" s="445" t="s">
        <v>19</v>
      </c>
      <c r="I8" s="445"/>
      <c r="J8" s="445"/>
      <c r="K8" s="445"/>
    </row>
    <row r="9" spans="1:11" ht="23.25">
      <c r="A9" s="895" t="s">
        <v>281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</row>
    <row r="10" ht="13.5" thickBot="1"/>
    <row r="11" spans="1:11" ht="21" thickBot="1">
      <c r="A11" s="889" t="s">
        <v>282</v>
      </c>
      <c r="B11" s="890"/>
      <c r="C11" s="890"/>
      <c r="D11" s="890"/>
      <c r="E11" s="890"/>
      <c r="F11" s="890"/>
      <c r="G11" s="890"/>
      <c r="H11" s="890"/>
      <c r="I11" s="890"/>
      <c r="J11" s="890"/>
      <c r="K11" s="891"/>
    </row>
    <row r="12" spans="1:11" ht="15">
      <c r="A12" s="892" t="s">
        <v>20</v>
      </c>
      <c r="B12" s="893"/>
      <c r="C12" s="893" t="s">
        <v>253</v>
      </c>
      <c r="D12" s="893"/>
      <c r="E12" s="893"/>
      <c r="F12" s="893"/>
      <c r="G12" s="893"/>
      <c r="H12" s="894" t="s">
        <v>283</v>
      </c>
      <c r="I12" s="894"/>
      <c r="J12" s="109" t="s">
        <v>291</v>
      </c>
      <c r="K12" s="123" t="s">
        <v>89</v>
      </c>
    </row>
    <row r="13" spans="1:11" ht="15" customHeight="1">
      <c r="A13" s="897"/>
      <c r="B13" s="903"/>
      <c r="C13" s="844" t="s">
        <v>313</v>
      </c>
      <c r="D13" s="844"/>
      <c r="E13" s="844"/>
      <c r="F13" s="844"/>
      <c r="G13" s="845"/>
      <c r="H13" s="821"/>
      <c r="I13" s="821"/>
      <c r="J13" s="141" t="s">
        <v>317</v>
      </c>
      <c r="K13" s="122"/>
    </row>
    <row r="14" spans="1:11" ht="18.75" customHeight="1">
      <c r="A14" s="836" t="s">
        <v>310</v>
      </c>
      <c r="B14" s="904"/>
      <c r="C14" s="841" t="s">
        <v>314</v>
      </c>
      <c r="D14" s="841"/>
      <c r="E14" s="841"/>
      <c r="F14" s="841"/>
      <c r="G14" s="842"/>
      <c r="H14" s="488"/>
      <c r="I14" s="488"/>
      <c r="J14" s="142" t="s">
        <v>318</v>
      </c>
      <c r="K14" s="132">
        <v>1400</v>
      </c>
    </row>
    <row r="15" spans="1:11" ht="18.75" customHeight="1">
      <c r="A15" s="836" t="s">
        <v>284</v>
      </c>
      <c r="B15" s="904"/>
      <c r="C15" s="841" t="s">
        <v>312</v>
      </c>
      <c r="D15" s="841"/>
      <c r="E15" s="841"/>
      <c r="F15" s="841"/>
      <c r="G15" s="842"/>
      <c r="H15" s="488"/>
      <c r="I15" s="488"/>
      <c r="J15" s="142" t="s">
        <v>316</v>
      </c>
      <c r="K15" s="131"/>
    </row>
    <row r="16" spans="1:11" ht="15" customHeight="1">
      <c r="A16" s="901"/>
      <c r="B16" s="905"/>
      <c r="C16" s="841" t="s">
        <v>311</v>
      </c>
      <c r="D16" s="841"/>
      <c r="E16" s="841"/>
      <c r="F16" s="841"/>
      <c r="G16" s="842"/>
      <c r="H16" s="830"/>
      <c r="I16" s="830"/>
      <c r="J16" s="142" t="s">
        <v>315</v>
      </c>
      <c r="K16" s="131"/>
    </row>
    <row r="17" spans="1:11" ht="15.75" customHeight="1">
      <c r="A17" s="897"/>
      <c r="B17" s="898"/>
      <c r="C17" s="843" t="s">
        <v>324</v>
      </c>
      <c r="D17" s="844"/>
      <c r="E17" s="844"/>
      <c r="F17" s="844"/>
      <c r="G17" s="845"/>
      <c r="H17" s="821"/>
      <c r="I17" s="821"/>
      <c r="J17" s="141" t="s">
        <v>326</v>
      </c>
      <c r="K17" s="133"/>
    </row>
    <row r="18" spans="1:11" ht="18.75" customHeight="1">
      <c r="A18" s="836" t="s">
        <v>310</v>
      </c>
      <c r="B18" s="837"/>
      <c r="C18" s="840" t="s">
        <v>325</v>
      </c>
      <c r="D18" s="841"/>
      <c r="E18" s="841"/>
      <c r="F18" s="841"/>
      <c r="G18" s="842"/>
      <c r="H18" s="488"/>
      <c r="I18" s="488"/>
      <c r="J18" s="142" t="s">
        <v>327</v>
      </c>
      <c r="K18" s="132">
        <v>4500</v>
      </c>
    </row>
    <row r="19" spans="1:11" ht="18.75" customHeight="1">
      <c r="A19" s="836" t="s">
        <v>295</v>
      </c>
      <c r="B19" s="837"/>
      <c r="C19" s="840" t="s">
        <v>323</v>
      </c>
      <c r="D19" s="841"/>
      <c r="E19" s="841"/>
      <c r="F19" s="841"/>
      <c r="G19" s="842"/>
      <c r="H19" s="488"/>
      <c r="I19" s="488"/>
      <c r="J19" s="142" t="s">
        <v>333</v>
      </c>
      <c r="K19" s="131"/>
    </row>
    <row r="20" spans="1:11" ht="15" customHeight="1">
      <c r="A20" s="901"/>
      <c r="B20" s="902"/>
      <c r="C20" s="840" t="s">
        <v>322</v>
      </c>
      <c r="D20" s="841"/>
      <c r="E20" s="841"/>
      <c r="F20" s="841"/>
      <c r="G20" s="842"/>
      <c r="H20" s="830"/>
      <c r="I20" s="830"/>
      <c r="J20" s="142" t="s">
        <v>315</v>
      </c>
      <c r="K20" s="131"/>
    </row>
    <row r="21" spans="1:11" ht="15.75" customHeight="1">
      <c r="A21" s="897"/>
      <c r="B21" s="898"/>
      <c r="C21" s="831" t="s">
        <v>337</v>
      </c>
      <c r="D21" s="832"/>
      <c r="E21" s="832"/>
      <c r="F21" s="832"/>
      <c r="G21" s="833"/>
      <c r="H21" s="821"/>
      <c r="I21" s="821"/>
      <c r="J21" s="141" t="s">
        <v>317</v>
      </c>
      <c r="K21" s="133"/>
    </row>
    <row r="22" spans="1:11" ht="18.75" customHeight="1">
      <c r="A22" s="836" t="s">
        <v>310</v>
      </c>
      <c r="B22" s="837"/>
      <c r="C22" s="815" t="s">
        <v>338</v>
      </c>
      <c r="D22" s="816"/>
      <c r="E22" s="816"/>
      <c r="F22" s="816"/>
      <c r="G22" s="817"/>
      <c r="H22" s="488"/>
      <c r="I22" s="488"/>
      <c r="J22" s="142" t="s">
        <v>332</v>
      </c>
      <c r="K22" s="132">
        <v>1600</v>
      </c>
    </row>
    <row r="23" spans="1:11" ht="18.75" customHeight="1">
      <c r="A23" s="836" t="s">
        <v>296</v>
      </c>
      <c r="B23" s="837"/>
      <c r="C23" s="815" t="s">
        <v>329</v>
      </c>
      <c r="D23" s="816"/>
      <c r="E23" s="816"/>
      <c r="F23" s="816"/>
      <c r="G23" s="817"/>
      <c r="H23" s="488"/>
      <c r="I23" s="488"/>
      <c r="J23" s="142" t="s">
        <v>331</v>
      </c>
      <c r="K23" s="131"/>
    </row>
    <row r="24" spans="1:11" ht="15" customHeight="1">
      <c r="A24" s="899"/>
      <c r="B24" s="900"/>
      <c r="C24" s="815" t="s">
        <v>328</v>
      </c>
      <c r="D24" s="816"/>
      <c r="E24" s="816"/>
      <c r="F24" s="816"/>
      <c r="G24" s="817"/>
      <c r="H24" s="830"/>
      <c r="I24" s="830"/>
      <c r="J24" s="142" t="s">
        <v>330</v>
      </c>
      <c r="K24" s="131"/>
    </row>
    <row r="25" spans="1:11" ht="15" customHeight="1">
      <c r="A25" s="897"/>
      <c r="B25" s="898"/>
      <c r="C25" s="831" t="s">
        <v>334</v>
      </c>
      <c r="D25" s="832"/>
      <c r="E25" s="832"/>
      <c r="F25" s="832"/>
      <c r="G25" s="833"/>
      <c r="H25" s="821"/>
      <c r="I25" s="821"/>
      <c r="J25" s="141" t="s">
        <v>292</v>
      </c>
      <c r="K25" s="133"/>
    </row>
    <row r="26" spans="1:11" ht="18.75" customHeight="1">
      <c r="A26" s="836" t="s">
        <v>310</v>
      </c>
      <c r="B26" s="837"/>
      <c r="C26" s="815" t="s">
        <v>336</v>
      </c>
      <c r="D26" s="816"/>
      <c r="E26" s="816"/>
      <c r="F26" s="816"/>
      <c r="G26" s="817"/>
      <c r="H26" s="488"/>
      <c r="I26" s="488"/>
      <c r="J26" s="126"/>
      <c r="K26" s="132">
        <v>1200</v>
      </c>
    </row>
    <row r="27" spans="1:11" ht="18.75" customHeight="1">
      <c r="A27" s="836" t="s">
        <v>297</v>
      </c>
      <c r="B27" s="837"/>
      <c r="C27" s="815" t="s">
        <v>335</v>
      </c>
      <c r="D27" s="816"/>
      <c r="E27" s="816"/>
      <c r="F27" s="816"/>
      <c r="G27" s="817"/>
      <c r="H27" s="488"/>
      <c r="I27" s="488"/>
      <c r="J27" s="126"/>
      <c r="K27" s="131"/>
    </row>
    <row r="28" spans="1:11" ht="15" customHeight="1" thickBot="1">
      <c r="A28" s="859"/>
      <c r="B28" s="860"/>
      <c r="C28" s="818"/>
      <c r="D28" s="819"/>
      <c r="E28" s="819"/>
      <c r="F28" s="819"/>
      <c r="G28" s="820"/>
      <c r="H28" s="822"/>
      <c r="I28" s="822"/>
      <c r="J28" s="127"/>
      <c r="K28" s="111"/>
    </row>
    <row r="29" spans="1:11" ht="21" thickBot="1">
      <c r="A29" s="876" t="s">
        <v>293</v>
      </c>
      <c r="B29" s="441"/>
      <c r="C29" s="441"/>
      <c r="D29" s="441"/>
      <c r="E29" s="441"/>
      <c r="F29" s="441"/>
      <c r="G29" s="441"/>
      <c r="H29" s="441"/>
      <c r="I29" s="441"/>
      <c r="J29" s="441"/>
      <c r="K29" s="877"/>
    </row>
    <row r="30" spans="1:11" ht="15">
      <c r="A30" s="848" t="s">
        <v>20</v>
      </c>
      <c r="B30" s="829"/>
      <c r="C30" s="829" t="s">
        <v>253</v>
      </c>
      <c r="D30" s="829"/>
      <c r="E30" s="829"/>
      <c r="F30" s="829"/>
      <c r="G30" s="829"/>
      <c r="H30" s="742" t="s">
        <v>283</v>
      </c>
      <c r="I30" s="742"/>
      <c r="J30" s="114" t="s">
        <v>291</v>
      </c>
      <c r="K30" s="116" t="s">
        <v>89</v>
      </c>
    </row>
    <row r="31" spans="1:11" ht="18.75" customHeight="1">
      <c r="A31" s="874" t="s">
        <v>339</v>
      </c>
      <c r="B31" s="896"/>
      <c r="C31" s="843" t="s">
        <v>341</v>
      </c>
      <c r="D31" s="844"/>
      <c r="E31" s="844"/>
      <c r="F31" s="844"/>
      <c r="G31" s="845"/>
      <c r="H31" s="821"/>
      <c r="I31" s="821"/>
      <c r="J31" s="124" t="s">
        <v>294</v>
      </c>
      <c r="K31" s="133"/>
    </row>
    <row r="32" spans="1:11" ht="18.75" customHeight="1">
      <c r="A32" s="834" t="s">
        <v>340</v>
      </c>
      <c r="B32" s="835"/>
      <c r="C32" s="840" t="s">
        <v>342</v>
      </c>
      <c r="D32" s="841"/>
      <c r="E32" s="841"/>
      <c r="F32" s="841"/>
      <c r="G32" s="842"/>
      <c r="H32" s="488"/>
      <c r="I32" s="488"/>
      <c r="J32" s="119"/>
      <c r="K32" s="132">
        <v>1600</v>
      </c>
    </row>
    <row r="33" spans="1:11" ht="18.75" customHeight="1">
      <c r="A33" s="834" t="s">
        <v>512</v>
      </c>
      <c r="B33" s="835"/>
      <c r="C33" s="840" t="s">
        <v>343</v>
      </c>
      <c r="D33" s="841"/>
      <c r="E33" s="841"/>
      <c r="F33" s="841"/>
      <c r="G33" s="842"/>
      <c r="H33" s="488"/>
      <c r="I33" s="488"/>
      <c r="J33" s="119"/>
      <c r="K33" s="131"/>
    </row>
    <row r="34" spans="1:11" ht="12.75" customHeight="1">
      <c r="A34" s="838"/>
      <c r="B34" s="839"/>
      <c r="C34" s="840" t="s">
        <v>344</v>
      </c>
      <c r="D34" s="841"/>
      <c r="E34" s="841"/>
      <c r="F34" s="841"/>
      <c r="G34" s="842"/>
      <c r="H34" s="830"/>
      <c r="I34" s="830"/>
      <c r="J34" s="119"/>
      <c r="K34" s="131"/>
    </row>
    <row r="35" spans="1:11" ht="18.75" customHeight="1">
      <c r="A35" s="874" t="s">
        <v>345</v>
      </c>
      <c r="B35" s="875"/>
      <c r="C35" s="832" t="s">
        <v>347</v>
      </c>
      <c r="D35" s="832"/>
      <c r="E35" s="832"/>
      <c r="F35" s="832"/>
      <c r="G35" s="833"/>
      <c r="H35" s="868"/>
      <c r="I35" s="869"/>
      <c r="J35" s="124" t="s">
        <v>294</v>
      </c>
      <c r="K35" s="133"/>
    </row>
    <row r="36" spans="1:11" ht="18.75" customHeight="1">
      <c r="A36" s="834" t="s">
        <v>346</v>
      </c>
      <c r="B36" s="867"/>
      <c r="C36" s="816" t="s">
        <v>348</v>
      </c>
      <c r="D36" s="816"/>
      <c r="E36" s="816"/>
      <c r="F36" s="816"/>
      <c r="G36" s="817"/>
      <c r="H36" s="870"/>
      <c r="I36" s="871"/>
      <c r="J36" s="119"/>
      <c r="K36" s="132">
        <v>4100</v>
      </c>
    </row>
    <row r="37" spans="1:11" ht="18.75" customHeight="1">
      <c r="A37" s="834" t="s">
        <v>513</v>
      </c>
      <c r="B37" s="867"/>
      <c r="C37" s="816" t="s">
        <v>470</v>
      </c>
      <c r="D37" s="816"/>
      <c r="E37" s="816"/>
      <c r="F37" s="816"/>
      <c r="G37" s="817"/>
      <c r="H37" s="870"/>
      <c r="I37" s="871"/>
      <c r="J37" s="119"/>
      <c r="K37" s="131"/>
    </row>
    <row r="38" spans="1:11" ht="18" customHeight="1">
      <c r="A38" s="834"/>
      <c r="B38" s="867"/>
      <c r="C38" s="816" t="s">
        <v>349</v>
      </c>
      <c r="D38" s="816"/>
      <c r="E38" s="816"/>
      <c r="F38" s="816"/>
      <c r="G38" s="817"/>
      <c r="H38" s="872"/>
      <c r="I38" s="873"/>
      <c r="J38" s="119"/>
      <c r="K38" s="131"/>
    </row>
    <row r="39" spans="1:11" ht="14.25" customHeight="1">
      <c r="A39" s="865"/>
      <c r="B39" s="866"/>
      <c r="C39" s="831" t="s">
        <v>352</v>
      </c>
      <c r="D39" s="832"/>
      <c r="E39" s="832"/>
      <c r="F39" s="832"/>
      <c r="G39" s="833"/>
      <c r="H39" s="821"/>
      <c r="I39" s="821"/>
      <c r="J39" s="124" t="s">
        <v>9</v>
      </c>
      <c r="K39" s="133"/>
    </row>
    <row r="40" spans="1:11" ht="18" customHeight="1">
      <c r="A40" s="849" t="s">
        <v>350</v>
      </c>
      <c r="B40" s="835"/>
      <c r="C40" s="815" t="s">
        <v>353</v>
      </c>
      <c r="D40" s="816"/>
      <c r="E40" s="816"/>
      <c r="F40" s="816"/>
      <c r="G40" s="817"/>
      <c r="H40" s="488"/>
      <c r="I40" s="488"/>
      <c r="J40" s="119"/>
      <c r="K40" s="132">
        <v>2000</v>
      </c>
    </row>
    <row r="41" spans="1:11" ht="18" customHeight="1">
      <c r="A41" s="849" t="s">
        <v>351</v>
      </c>
      <c r="B41" s="850"/>
      <c r="C41" s="815" t="s">
        <v>355</v>
      </c>
      <c r="D41" s="816"/>
      <c r="E41" s="816"/>
      <c r="F41" s="816"/>
      <c r="G41" s="817"/>
      <c r="H41" s="488"/>
      <c r="I41" s="488"/>
      <c r="J41" s="119"/>
      <c r="K41" s="112"/>
    </row>
    <row r="42" spans="1:11" ht="16.5" customHeight="1" thickBot="1">
      <c r="A42" s="851"/>
      <c r="B42" s="852"/>
      <c r="C42" s="818" t="s">
        <v>354</v>
      </c>
      <c r="D42" s="819"/>
      <c r="E42" s="819"/>
      <c r="F42" s="819"/>
      <c r="G42" s="820"/>
      <c r="H42" s="822"/>
      <c r="I42" s="822"/>
      <c r="J42" s="143"/>
      <c r="K42" s="111"/>
    </row>
    <row r="43" spans="1:11" ht="21" thickBot="1">
      <c r="A43" s="823" t="s">
        <v>10</v>
      </c>
      <c r="B43" s="446"/>
      <c r="C43" s="446"/>
      <c r="D43" s="446"/>
      <c r="E43" s="446"/>
      <c r="F43" s="446"/>
      <c r="G43" s="446"/>
      <c r="H43" s="446"/>
      <c r="I43" s="446"/>
      <c r="J43" s="446"/>
      <c r="K43" s="824"/>
    </row>
    <row r="44" spans="1:11" ht="15">
      <c r="A44" s="848" t="s">
        <v>20</v>
      </c>
      <c r="B44" s="829"/>
      <c r="C44" s="742" t="s">
        <v>253</v>
      </c>
      <c r="D44" s="742"/>
      <c r="E44" s="742"/>
      <c r="F44" s="742"/>
      <c r="G44" s="742"/>
      <c r="H44" s="742" t="s">
        <v>283</v>
      </c>
      <c r="I44" s="742"/>
      <c r="J44" s="114" t="s">
        <v>291</v>
      </c>
      <c r="K44" s="92" t="s">
        <v>89</v>
      </c>
    </row>
    <row r="45" spans="1:11" ht="18.75" customHeight="1">
      <c r="A45" s="880"/>
      <c r="B45" s="881"/>
      <c r="C45" s="832" t="s">
        <v>0</v>
      </c>
      <c r="D45" s="832"/>
      <c r="E45" s="832"/>
      <c r="F45" s="832"/>
      <c r="G45" s="832"/>
      <c r="H45" s="868"/>
      <c r="I45" s="869"/>
      <c r="J45" s="135" t="s">
        <v>11</v>
      </c>
      <c r="K45" s="136"/>
    </row>
    <row r="46" spans="1:11" ht="18.75" customHeight="1">
      <c r="A46" s="846" t="s">
        <v>345</v>
      </c>
      <c r="B46" s="867"/>
      <c r="C46" s="816" t="s">
        <v>1</v>
      </c>
      <c r="D46" s="816"/>
      <c r="E46" s="816"/>
      <c r="F46" s="816"/>
      <c r="G46" s="816"/>
      <c r="H46" s="870"/>
      <c r="I46" s="871"/>
      <c r="J46" s="137"/>
      <c r="K46" s="136"/>
    </row>
    <row r="47" spans="1:11" ht="18.75" customHeight="1">
      <c r="A47" s="846" t="s">
        <v>346</v>
      </c>
      <c r="B47" s="847"/>
      <c r="C47" s="816" t="s">
        <v>2</v>
      </c>
      <c r="D47" s="816"/>
      <c r="E47" s="816"/>
      <c r="F47" s="816"/>
      <c r="G47" s="816"/>
      <c r="H47" s="870"/>
      <c r="I47" s="871"/>
      <c r="J47" s="137"/>
      <c r="K47" s="138">
        <v>4200</v>
      </c>
    </row>
    <row r="48" spans="1:11" ht="18.75" customHeight="1">
      <c r="A48" s="846" t="s">
        <v>514</v>
      </c>
      <c r="B48" s="847"/>
      <c r="C48" s="816" t="s">
        <v>3</v>
      </c>
      <c r="D48" s="816"/>
      <c r="E48" s="816"/>
      <c r="F48" s="816"/>
      <c r="G48" s="816"/>
      <c r="H48" s="870"/>
      <c r="I48" s="871"/>
      <c r="J48" s="137"/>
      <c r="K48" s="136"/>
    </row>
    <row r="49" spans="1:11" ht="18.75" customHeight="1" thickBot="1">
      <c r="A49" s="882"/>
      <c r="B49" s="883"/>
      <c r="C49" s="819" t="s">
        <v>4</v>
      </c>
      <c r="D49" s="819"/>
      <c r="E49" s="819"/>
      <c r="F49" s="819"/>
      <c r="G49" s="819"/>
      <c r="H49" s="878"/>
      <c r="I49" s="879"/>
      <c r="J49" s="144"/>
      <c r="K49" s="145"/>
    </row>
    <row r="50" spans="1:11" ht="21" thickBot="1">
      <c r="A50" s="876" t="s">
        <v>12</v>
      </c>
      <c r="B50" s="441"/>
      <c r="C50" s="441"/>
      <c r="D50" s="441"/>
      <c r="E50" s="441"/>
      <c r="F50" s="441"/>
      <c r="G50" s="441"/>
      <c r="H50" s="441"/>
      <c r="I50" s="441"/>
      <c r="J50" s="441"/>
      <c r="K50" s="877"/>
    </row>
    <row r="51" spans="1:11" ht="15">
      <c r="A51" s="828" t="s">
        <v>20</v>
      </c>
      <c r="B51" s="742"/>
      <c r="C51" s="829" t="s">
        <v>253</v>
      </c>
      <c r="D51" s="829"/>
      <c r="E51" s="829"/>
      <c r="F51" s="829"/>
      <c r="G51" s="829"/>
      <c r="H51" s="742" t="s">
        <v>283</v>
      </c>
      <c r="I51" s="742"/>
      <c r="J51" s="114" t="s">
        <v>291</v>
      </c>
      <c r="K51" s="116" t="s">
        <v>89</v>
      </c>
    </row>
    <row r="52" spans="1:11" ht="15" customHeight="1">
      <c r="A52" s="861" t="s">
        <v>308</v>
      </c>
      <c r="B52" s="862"/>
      <c r="C52" s="843" t="s">
        <v>319</v>
      </c>
      <c r="D52" s="844"/>
      <c r="E52" s="844"/>
      <c r="F52" s="844"/>
      <c r="G52" s="845"/>
      <c r="H52" s="868"/>
      <c r="I52" s="869"/>
      <c r="J52" s="134" t="s">
        <v>13</v>
      </c>
      <c r="K52" s="117"/>
    </row>
    <row r="53" spans="1:11" ht="15" customHeight="1">
      <c r="A53" s="836"/>
      <c r="B53" s="837"/>
      <c r="C53" s="840" t="s">
        <v>320</v>
      </c>
      <c r="D53" s="841"/>
      <c r="E53" s="841"/>
      <c r="F53" s="841"/>
      <c r="G53" s="842"/>
      <c r="H53" s="870"/>
      <c r="I53" s="871"/>
      <c r="J53" s="140"/>
      <c r="K53" s="128">
        <v>600</v>
      </c>
    </row>
    <row r="54" spans="1:11" ht="15" customHeight="1">
      <c r="A54" s="836"/>
      <c r="B54" s="837"/>
      <c r="C54" s="853"/>
      <c r="D54" s="854"/>
      <c r="E54" s="854"/>
      <c r="F54" s="854"/>
      <c r="G54" s="855"/>
      <c r="H54" s="870"/>
      <c r="I54" s="871"/>
      <c r="J54" s="140"/>
      <c r="K54" s="129"/>
    </row>
    <row r="55" spans="1:11" ht="14.25" customHeight="1">
      <c r="A55" s="863"/>
      <c r="B55" s="864"/>
      <c r="C55" s="856"/>
      <c r="D55" s="857"/>
      <c r="E55" s="857"/>
      <c r="F55" s="857"/>
      <c r="G55" s="858"/>
      <c r="H55" s="872"/>
      <c r="I55" s="873"/>
      <c r="J55" s="140"/>
      <c r="K55" s="129"/>
    </row>
    <row r="56" spans="1:11" ht="15.75" customHeight="1">
      <c r="A56" s="861" t="s">
        <v>309</v>
      </c>
      <c r="B56" s="862"/>
      <c r="C56" s="843" t="s">
        <v>321</v>
      </c>
      <c r="D56" s="844"/>
      <c r="E56" s="844"/>
      <c r="F56" s="844"/>
      <c r="G56" s="845"/>
      <c r="H56" s="488"/>
      <c r="I56" s="488"/>
      <c r="J56" s="134" t="s">
        <v>13</v>
      </c>
      <c r="K56" s="130"/>
    </row>
    <row r="57" spans="1:11" ht="15" customHeight="1">
      <c r="A57" s="836"/>
      <c r="B57" s="837"/>
      <c r="C57" s="910" t="s">
        <v>320</v>
      </c>
      <c r="D57" s="911"/>
      <c r="E57" s="911"/>
      <c r="F57" s="911"/>
      <c r="G57" s="912"/>
      <c r="H57" s="488"/>
      <c r="I57" s="488"/>
      <c r="J57" s="115"/>
      <c r="K57" s="128">
        <v>1100</v>
      </c>
    </row>
    <row r="58" spans="1:11" ht="15" customHeight="1">
      <c r="A58" s="836"/>
      <c r="B58" s="837"/>
      <c r="C58" s="884"/>
      <c r="D58" s="885"/>
      <c r="E58" s="885"/>
      <c r="F58" s="885"/>
      <c r="G58" s="886"/>
      <c r="H58" s="488"/>
      <c r="I58" s="488"/>
      <c r="J58" s="115"/>
      <c r="K58" s="113"/>
    </row>
    <row r="59" spans="1:11" ht="15.75" customHeight="1" thickBot="1">
      <c r="A59" s="908"/>
      <c r="B59" s="909"/>
      <c r="C59" s="825"/>
      <c r="D59" s="826"/>
      <c r="E59" s="826"/>
      <c r="F59" s="826"/>
      <c r="G59" s="827"/>
      <c r="H59" s="822"/>
      <c r="I59" s="822"/>
      <c r="J59" s="118"/>
      <c r="K59" s="110"/>
    </row>
    <row r="60" spans="1:11" ht="21" thickBot="1">
      <c r="A60" s="823" t="s">
        <v>14</v>
      </c>
      <c r="B60" s="446"/>
      <c r="C60" s="446"/>
      <c r="D60" s="446"/>
      <c r="E60" s="446"/>
      <c r="F60" s="446"/>
      <c r="G60" s="446"/>
      <c r="H60" s="446"/>
      <c r="I60" s="446"/>
      <c r="J60" s="446"/>
      <c r="K60" s="824"/>
    </row>
    <row r="61" spans="1:11" ht="15">
      <c r="A61" s="848" t="s">
        <v>20</v>
      </c>
      <c r="B61" s="829"/>
      <c r="C61" s="829" t="s">
        <v>253</v>
      </c>
      <c r="D61" s="829"/>
      <c r="E61" s="829"/>
      <c r="F61" s="829"/>
      <c r="G61" s="829"/>
      <c r="H61" s="742" t="s">
        <v>283</v>
      </c>
      <c r="I61" s="742"/>
      <c r="J61" s="114" t="s">
        <v>291</v>
      </c>
      <c r="K61" s="116" t="s">
        <v>89</v>
      </c>
    </row>
    <row r="62" spans="1:11" ht="15" customHeight="1">
      <c r="A62" s="917"/>
      <c r="B62" s="524"/>
      <c r="C62" s="844" t="s">
        <v>15</v>
      </c>
      <c r="D62" s="844"/>
      <c r="E62" s="844"/>
      <c r="F62" s="844"/>
      <c r="G62" s="845"/>
      <c r="H62" s="821"/>
      <c r="I62" s="821"/>
      <c r="J62" s="124" t="s">
        <v>301</v>
      </c>
      <c r="K62" s="117"/>
    </row>
    <row r="63" spans="1:11" ht="18.75" customHeight="1">
      <c r="A63" s="849" t="s">
        <v>298</v>
      </c>
      <c r="B63" s="867"/>
      <c r="C63" s="854"/>
      <c r="D63" s="854"/>
      <c r="E63" s="854"/>
      <c r="F63" s="854"/>
      <c r="G63" s="855"/>
      <c r="H63" s="488"/>
      <c r="I63" s="488"/>
      <c r="J63" s="125" t="s">
        <v>302</v>
      </c>
      <c r="K63" s="128">
        <v>2300</v>
      </c>
    </row>
    <row r="64" spans="1:11" ht="18.75" customHeight="1">
      <c r="A64" s="849" t="s">
        <v>299</v>
      </c>
      <c r="B64" s="913"/>
      <c r="C64" s="854"/>
      <c r="D64" s="854"/>
      <c r="E64" s="854"/>
      <c r="F64" s="854"/>
      <c r="G64" s="855"/>
      <c r="H64" s="488"/>
      <c r="I64" s="488"/>
      <c r="J64" s="125"/>
      <c r="K64" s="129"/>
    </row>
    <row r="65" spans="1:11" ht="15" customHeight="1">
      <c r="A65" s="906"/>
      <c r="B65" s="907"/>
      <c r="C65" s="857"/>
      <c r="D65" s="857"/>
      <c r="E65" s="857"/>
      <c r="F65" s="857"/>
      <c r="G65" s="858"/>
      <c r="H65" s="488"/>
      <c r="I65" s="488"/>
      <c r="J65" s="139"/>
      <c r="K65" s="129"/>
    </row>
    <row r="66" spans="1:11" ht="15" customHeight="1">
      <c r="A66" s="887"/>
      <c r="B66" s="916"/>
      <c r="C66" s="843" t="s">
        <v>15</v>
      </c>
      <c r="D66" s="844"/>
      <c r="E66" s="844"/>
      <c r="F66" s="844"/>
      <c r="G66" s="845"/>
      <c r="H66" s="868"/>
      <c r="I66" s="869"/>
      <c r="J66" s="125" t="s">
        <v>301</v>
      </c>
      <c r="K66" s="130"/>
    </row>
    <row r="67" spans="1:11" ht="18.75" customHeight="1">
      <c r="A67" s="887" t="s">
        <v>298</v>
      </c>
      <c r="B67" s="888"/>
      <c r="C67" s="884"/>
      <c r="D67" s="885"/>
      <c r="E67" s="885"/>
      <c r="F67" s="885"/>
      <c r="G67" s="886"/>
      <c r="H67" s="870"/>
      <c r="I67" s="871"/>
      <c r="J67" s="125" t="s">
        <v>302</v>
      </c>
      <c r="K67" s="128">
        <v>8500</v>
      </c>
    </row>
    <row r="68" spans="1:11" ht="18.75" customHeight="1">
      <c r="A68" s="887" t="s">
        <v>300</v>
      </c>
      <c r="B68" s="888"/>
      <c r="C68" s="884"/>
      <c r="D68" s="885"/>
      <c r="E68" s="885"/>
      <c r="F68" s="885"/>
      <c r="G68" s="886"/>
      <c r="H68" s="870"/>
      <c r="I68" s="871"/>
      <c r="J68" s="115"/>
      <c r="K68" s="113"/>
    </row>
    <row r="69" spans="1:11" ht="15" customHeight="1" thickBot="1">
      <c r="A69" s="882"/>
      <c r="B69" s="883"/>
      <c r="C69" s="825"/>
      <c r="D69" s="826"/>
      <c r="E69" s="826"/>
      <c r="F69" s="826"/>
      <c r="G69" s="827"/>
      <c r="H69" s="878"/>
      <c r="I69" s="879"/>
      <c r="J69" s="118"/>
      <c r="K69" s="110"/>
    </row>
    <row r="70" spans="1:11" ht="21" thickBot="1">
      <c r="A70" s="823" t="s">
        <v>16</v>
      </c>
      <c r="B70" s="446"/>
      <c r="C70" s="446"/>
      <c r="D70" s="446"/>
      <c r="E70" s="446"/>
      <c r="F70" s="446"/>
      <c r="G70" s="446"/>
      <c r="H70" s="446"/>
      <c r="I70" s="446"/>
      <c r="J70" s="446"/>
      <c r="K70" s="824"/>
    </row>
    <row r="71" spans="1:11" ht="15">
      <c r="A71" s="828" t="s">
        <v>20</v>
      </c>
      <c r="B71" s="742"/>
      <c r="C71" s="829" t="s">
        <v>253</v>
      </c>
      <c r="D71" s="829"/>
      <c r="E71" s="829"/>
      <c r="F71" s="829"/>
      <c r="G71" s="829"/>
      <c r="H71" s="742" t="s">
        <v>283</v>
      </c>
      <c r="I71" s="742"/>
      <c r="J71" s="114" t="s">
        <v>291</v>
      </c>
      <c r="K71" s="116" t="s">
        <v>89</v>
      </c>
    </row>
    <row r="72" spans="1:11" ht="18.75" customHeight="1">
      <c r="A72" s="918"/>
      <c r="B72" s="919"/>
      <c r="C72" s="843" t="s">
        <v>5</v>
      </c>
      <c r="D72" s="844"/>
      <c r="E72" s="844"/>
      <c r="F72" s="844"/>
      <c r="G72" s="845"/>
      <c r="H72" s="868"/>
      <c r="I72" s="821"/>
      <c r="J72" s="124" t="s">
        <v>304</v>
      </c>
      <c r="K72" s="117"/>
    </row>
    <row r="73" spans="1:11" ht="18.75" customHeight="1">
      <c r="A73" s="836" t="s">
        <v>306</v>
      </c>
      <c r="B73" s="904"/>
      <c r="C73" s="840" t="s">
        <v>6</v>
      </c>
      <c r="D73" s="841"/>
      <c r="E73" s="841"/>
      <c r="F73" s="841"/>
      <c r="G73" s="842"/>
      <c r="H73" s="870"/>
      <c r="I73" s="488"/>
      <c r="J73" s="125" t="s">
        <v>303</v>
      </c>
      <c r="K73" s="128">
        <v>2000</v>
      </c>
    </row>
    <row r="74" spans="1:11" ht="18.75" customHeight="1">
      <c r="A74" s="836" t="s">
        <v>307</v>
      </c>
      <c r="B74" s="904"/>
      <c r="C74" s="840" t="s">
        <v>7</v>
      </c>
      <c r="D74" s="841"/>
      <c r="E74" s="841"/>
      <c r="F74" s="841"/>
      <c r="G74" s="842"/>
      <c r="H74" s="870"/>
      <c r="I74" s="488"/>
      <c r="J74" s="125" t="s">
        <v>305</v>
      </c>
      <c r="K74" s="113"/>
    </row>
    <row r="75" spans="1:11" ht="18.75" customHeight="1" thickBot="1">
      <c r="A75" s="914"/>
      <c r="B75" s="915"/>
      <c r="C75" s="920" t="s">
        <v>8</v>
      </c>
      <c r="D75" s="921"/>
      <c r="E75" s="921"/>
      <c r="F75" s="921"/>
      <c r="G75" s="922"/>
      <c r="H75" s="878"/>
      <c r="I75" s="822"/>
      <c r="J75" s="120"/>
      <c r="K75" s="121"/>
    </row>
    <row r="76" spans="1:11" ht="15">
      <c r="A76" s="485" t="s">
        <v>88</v>
      </c>
      <c r="B76" s="485"/>
      <c r="C76" s="485"/>
      <c r="D76" s="485"/>
      <c r="E76" s="485"/>
      <c r="F76" s="485"/>
      <c r="G76" s="485"/>
      <c r="H76" s="485"/>
      <c r="I76" s="485"/>
      <c r="J76" s="485"/>
      <c r="K76" s="485"/>
    </row>
    <row r="77" spans="1:11" ht="15">
      <c r="A77" s="485" t="s">
        <v>356</v>
      </c>
      <c r="B77" s="485"/>
      <c r="C77" s="485"/>
      <c r="D77" s="485"/>
      <c r="E77" s="485"/>
      <c r="F77" s="485"/>
      <c r="G77" s="485"/>
      <c r="H77" s="485"/>
      <c r="I77" s="485"/>
      <c r="J77" s="485"/>
      <c r="K77" s="485"/>
    </row>
    <row r="78" spans="1:11" ht="15">
      <c r="A78" s="485" t="s">
        <v>511</v>
      </c>
      <c r="B78" s="485"/>
      <c r="C78" s="485"/>
      <c r="D78" s="485"/>
      <c r="E78" s="485"/>
      <c r="F78" s="485"/>
      <c r="G78" s="485"/>
      <c r="H78" s="485"/>
      <c r="I78" s="485"/>
      <c r="J78" s="485"/>
      <c r="K78" s="485"/>
    </row>
  </sheetData>
  <sheetProtection/>
  <mergeCells count="148">
    <mergeCell ref="C5:L5"/>
    <mergeCell ref="B1:J2"/>
    <mergeCell ref="A72:B72"/>
    <mergeCell ref="C72:G72"/>
    <mergeCell ref="H72:I75"/>
    <mergeCell ref="C75:G75"/>
    <mergeCell ref="C74:G74"/>
    <mergeCell ref="C73:G73"/>
    <mergeCell ref="A73:B73"/>
    <mergeCell ref="A74:B74"/>
    <mergeCell ref="H61:I61"/>
    <mergeCell ref="A63:B63"/>
    <mergeCell ref="C62:G62"/>
    <mergeCell ref="A62:B62"/>
    <mergeCell ref="C63:G63"/>
    <mergeCell ref="H62:I65"/>
    <mergeCell ref="C64:G64"/>
    <mergeCell ref="C58:G58"/>
    <mergeCell ref="C59:G59"/>
    <mergeCell ref="C56:G56"/>
    <mergeCell ref="C65:G65"/>
    <mergeCell ref="A64:B64"/>
    <mergeCell ref="A75:B75"/>
    <mergeCell ref="A61:B61"/>
    <mergeCell ref="C61:G61"/>
    <mergeCell ref="A66:B66"/>
    <mergeCell ref="C67:G67"/>
    <mergeCell ref="C18:G18"/>
    <mergeCell ref="A22:B22"/>
    <mergeCell ref="C48:G48"/>
    <mergeCell ref="A49:B49"/>
    <mergeCell ref="C49:G49"/>
    <mergeCell ref="A65:B65"/>
    <mergeCell ref="A60:K60"/>
    <mergeCell ref="A56:B59"/>
    <mergeCell ref="H56:I59"/>
    <mergeCell ref="C57:G57"/>
    <mergeCell ref="H13:I16"/>
    <mergeCell ref="C14:G14"/>
    <mergeCell ref="C15:G15"/>
    <mergeCell ref="C16:G16"/>
    <mergeCell ref="A13:B13"/>
    <mergeCell ref="C13:G13"/>
    <mergeCell ref="A14:B14"/>
    <mergeCell ref="A15:B15"/>
    <mergeCell ref="A16:B16"/>
    <mergeCell ref="C25:G25"/>
    <mergeCell ref="A25:B25"/>
    <mergeCell ref="A24:B24"/>
    <mergeCell ref="A17:B17"/>
    <mergeCell ref="A23:B23"/>
    <mergeCell ref="A18:B18"/>
    <mergeCell ref="A19:B19"/>
    <mergeCell ref="A21:B21"/>
    <mergeCell ref="A20:B20"/>
    <mergeCell ref="C24:G24"/>
    <mergeCell ref="C30:G30"/>
    <mergeCell ref="A32:B32"/>
    <mergeCell ref="A27:B27"/>
    <mergeCell ref="A29:K29"/>
    <mergeCell ref="A30:B30"/>
    <mergeCell ref="H31:I34"/>
    <mergeCell ref="C34:G34"/>
    <mergeCell ref="A31:B31"/>
    <mergeCell ref="C3:K3"/>
    <mergeCell ref="C4:K4"/>
    <mergeCell ref="A11:K11"/>
    <mergeCell ref="A12:B12"/>
    <mergeCell ref="C12:G12"/>
    <mergeCell ref="H12:I12"/>
    <mergeCell ref="A9:K9"/>
    <mergeCell ref="C6:K6"/>
    <mergeCell ref="C7:J7"/>
    <mergeCell ref="H8:K8"/>
    <mergeCell ref="H71:I71"/>
    <mergeCell ref="A69:B69"/>
    <mergeCell ref="C68:G68"/>
    <mergeCell ref="H66:I69"/>
    <mergeCell ref="A67:B67"/>
    <mergeCell ref="A68:B68"/>
    <mergeCell ref="C66:G66"/>
    <mergeCell ref="C71:G71"/>
    <mergeCell ref="C53:G53"/>
    <mergeCell ref="H51:I51"/>
    <mergeCell ref="A50:K50"/>
    <mergeCell ref="C47:G47"/>
    <mergeCell ref="H52:I55"/>
    <mergeCell ref="H45:I49"/>
    <mergeCell ref="C46:G46"/>
    <mergeCell ref="A46:B46"/>
    <mergeCell ref="A48:B48"/>
    <mergeCell ref="A45:B45"/>
    <mergeCell ref="A37:B37"/>
    <mergeCell ref="A38:B38"/>
    <mergeCell ref="H35:I38"/>
    <mergeCell ref="C38:G38"/>
    <mergeCell ref="A35:B35"/>
    <mergeCell ref="A36:B36"/>
    <mergeCell ref="C54:G54"/>
    <mergeCell ref="C55:G55"/>
    <mergeCell ref="A28:B28"/>
    <mergeCell ref="C32:G32"/>
    <mergeCell ref="C31:G31"/>
    <mergeCell ref="C33:G33"/>
    <mergeCell ref="A52:B55"/>
    <mergeCell ref="C52:G52"/>
    <mergeCell ref="C40:G40"/>
    <mergeCell ref="A39:B39"/>
    <mergeCell ref="A47:B47"/>
    <mergeCell ref="C44:G44"/>
    <mergeCell ref="A43:K43"/>
    <mergeCell ref="C39:G39"/>
    <mergeCell ref="A44:B44"/>
    <mergeCell ref="H44:I44"/>
    <mergeCell ref="A40:B40"/>
    <mergeCell ref="C45:G45"/>
    <mergeCell ref="A41:B41"/>
    <mergeCell ref="A42:B42"/>
    <mergeCell ref="H17:I20"/>
    <mergeCell ref="C19:G19"/>
    <mergeCell ref="H30:I30"/>
    <mergeCell ref="C22:G22"/>
    <mergeCell ref="C23:G23"/>
    <mergeCell ref="C17:G17"/>
    <mergeCell ref="C20:G20"/>
    <mergeCell ref="H25:I28"/>
    <mergeCell ref="C27:G27"/>
    <mergeCell ref="C26:G26"/>
    <mergeCell ref="H21:I24"/>
    <mergeCell ref="A76:K76"/>
    <mergeCell ref="C21:G21"/>
    <mergeCell ref="A33:B33"/>
    <mergeCell ref="C28:G28"/>
    <mergeCell ref="C37:G37"/>
    <mergeCell ref="C36:G36"/>
    <mergeCell ref="C35:G35"/>
    <mergeCell ref="A26:B26"/>
    <mergeCell ref="A34:B34"/>
    <mergeCell ref="A78:K78"/>
    <mergeCell ref="A77:K77"/>
    <mergeCell ref="C41:G41"/>
    <mergeCell ref="C42:G42"/>
    <mergeCell ref="H39:I42"/>
    <mergeCell ref="A70:K70"/>
    <mergeCell ref="C69:G69"/>
    <mergeCell ref="A71:B71"/>
    <mergeCell ref="A51:B51"/>
    <mergeCell ref="C51:G51"/>
  </mergeCells>
  <printOptions/>
  <pageMargins left="0.3" right="0.23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Муртада И. Альикаби</cp:lastModifiedBy>
  <cp:lastPrinted>2019-04-19T11:52:28Z</cp:lastPrinted>
  <dcterms:created xsi:type="dcterms:W3CDTF">2008-04-09T11:35:55Z</dcterms:created>
  <dcterms:modified xsi:type="dcterms:W3CDTF">2019-04-22T10:38:21Z</dcterms:modified>
  <cp:category/>
  <cp:version/>
  <cp:contentType/>
  <cp:contentStatus/>
</cp:coreProperties>
</file>