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YandexDisk\m alikaby\РАБОТА\Мой Бизнес\ОЗЛК\Сайт+Лендинги\Цены\20.08.23\"/>
    </mc:Choice>
  </mc:AlternateContent>
  <bookViews>
    <workbookView xWindow="-120" yWindow="-120" windowWidth="20730" windowHeight="11160"/>
  </bookViews>
  <sheets>
    <sheet name="Прайс фасады" sheetId="6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8" i="6" l="1"/>
  <c r="N98" i="6"/>
  <c r="A98" i="6"/>
  <c r="P97" i="6"/>
  <c r="N97" i="6"/>
  <c r="A97" i="6"/>
  <c r="P96" i="6"/>
  <c r="N96" i="6"/>
  <c r="A96" i="6"/>
  <c r="P95" i="6"/>
  <c r="N95" i="6"/>
  <c r="A95" i="6"/>
  <c r="P94" i="6"/>
  <c r="N94" i="6"/>
  <c r="A94" i="6"/>
  <c r="P93" i="6"/>
  <c r="N93" i="6"/>
  <c r="A93" i="6"/>
  <c r="P92" i="6"/>
  <c r="N92" i="6"/>
  <c r="A92" i="6"/>
  <c r="P91" i="6"/>
  <c r="N91" i="6"/>
  <c r="A91" i="6"/>
  <c r="P90" i="6"/>
  <c r="N90" i="6"/>
  <c r="A90" i="6"/>
  <c r="P89" i="6"/>
  <c r="N89" i="6"/>
  <c r="A89" i="6"/>
  <c r="P88" i="6"/>
  <c r="N88" i="6"/>
  <c r="A88" i="6"/>
  <c r="P87" i="6"/>
  <c r="N87" i="6"/>
  <c r="A87" i="6"/>
  <c r="P86" i="6"/>
  <c r="N86" i="6"/>
  <c r="A86" i="6"/>
  <c r="I81" i="6"/>
  <c r="A81" i="6"/>
  <c r="I80" i="6"/>
  <c r="A80" i="6"/>
  <c r="I79" i="6"/>
  <c r="A79" i="6"/>
  <c r="I78" i="6"/>
  <c r="A78" i="6"/>
  <c r="I77" i="6"/>
  <c r="A77" i="6"/>
  <c r="I76" i="6"/>
  <c r="A76" i="6"/>
  <c r="I71" i="6"/>
  <c r="A71" i="6"/>
  <c r="I70" i="6"/>
  <c r="A70" i="6"/>
  <c r="I69" i="6"/>
  <c r="A69" i="6"/>
  <c r="I68" i="6"/>
  <c r="A68" i="6"/>
  <c r="I67" i="6"/>
  <c r="A67" i="6"/>
  <c r="I66" i="6"/>
  <c r="A66" i="6"/>
  <c r="I61" i="6"/>
  <c r="A61" i="6"/>
  <c r="I60" i="6"/>
  <c r="A60" i="6"/>
  <c r="I59" i="6"/>
  <c r="A59" i="6"/>
  <c r="P54" i="6"/>
  <c r="I45" i="6"/>
  <c r="A45" i="6"/>
  <c r="I44" i="6"/>
  <c r="A44" i="6"/>
  <c r="I43" i="6"/>
  <c r="A43" i="6"/>
  <c r="I42" i="6"/>
  <c r="A42" i="6"/>
  <c r="I41" i="6"/>
  <c r="A41" i="6"/>
  <c r="I40" i="6"/>
  <c r="A40" i="6"/>
  <c r="I39" i="6"/>
  <c r="A39" i="6"/>
  <c r="I38" i="6"/>
  <c r="A38" i="6"/>
  <c r="I34" i="6"/>
  <c r="A34" i="6"/>
  <c r="I33" i="6"/>
  <c r="A33" i="6"/>
  <c r="I32" i="6"/>
  <c r="A32" i="6"/>
  <c r="I31" i="6"/>
  <c r="A31" i="6"/>
  <c r="I30" i="6"/>
  <c r="A30" i="6"/>
  <c r="I29" i="6"/>
  <c r="A29" i="6"/>
  <c r="I28" i="6"/>
  <c r="A28" i="6"/>
  <c r="I27" i="6"/>
  <c r="A27" i="6"/>
  <c r="I26" i="6"/>
  <c r="A26" i="6"/>
  <c r="I25" i="6"/>
  <c r="A25" i="6"/>
  <c r="I24" i="6"/>
  <c r="A24" i="6"/>
  <c r="A23" i="6"/>
  <c r="I22" i="6"/>
  <c r="A22" i="6"/>
  <c r="I21" i="6"/>
  <c r="A21" i="6"/>
  <c r="I20" i="6"/>
  <c r="A20" i="6"/>
  <c r="I19" i="6"/>
  <c r="A19" i="6"/>
  <c r="I18" i="6"/>
  <c r="A18" i="6"/>
  <c r="I17" i="6"/>
  <c r="A17" i="6"/>
  <c r="I16" i="6"/>
  <c r="A16" i="6"/>
  <c r="I15" i="6"/>
  <c r="A15" i="6"/>
  <c r="I14" i="6"/>
  <c r="A14" i="6"/>
  <c r="I13" i="6"/>
  <c r="A13" i="6"/>
  <c r="I12" i="6"/>
  <c r="A12" i="6"/>
  <c r="I11" i="6"/>
  <c r="A11" i="6"/>
  <c r="A10" i="6"/>
</calcChain>
</file>

<file path=xl/sharedStrings.xml><?xml version="1.0" encoding="utf-8"?>
<sst xmlns="http://schemas.openxmlformats.org/spreadsheetml/2006/main" count="113" uniqueCount="36">
  <si>
    <t>ЗАО "ОЗЛК"</t>
  </si>
  <si>
    <t>Цена за единицу продукции указана в руб.</t>
  </si>
  <si>
    <t>Наименование</t>
  </si>
  <si>
    <t>по запросу</t>
  </si>
  <si>
    <t>для керамогранита</t>
  </si>
  <si>
    <t>для предварительного соелинения  кронштейнов</t>
  </si>
  <si>
    <t>крепление утеплителя (150мм)</t>
  </si>
  <si>
    <t>крепление оконных костылей</t>
  </si>
  <si>
    <t xml:space="preserve">крепление кронштейнов </t>
  </si>
  <si>
    <t>Цена</t>
  </si>
  <si>
    <t>Ед. изм</t>
  </si>
  <si>
    <t>Назначение</t>
  </si>
  <si>
    <t>Комплектующие</t>
  </si>
  <si>
    <t>0,8 мм</t>
  </si>
  <si>
    <t>0,5 мм</t>
  </si>
  <si>
    <t>1,2 мм Zn275</t>
  </si>
  <si>
    <t>0,7 мм Zn275</t>
  </si>
  <si>
    <t>0,5 мм Zn140</t>
  </si>
  <si>
    <t xml:space="preserve">РЕ отеч Zn140 </t>
  </si>
  <si>
    <t>оцинкованная сталь с  порошковым покрытием***</t>
  </si>
  <si>
    <t xml:space="preserve">оцинкованная сталь </t>
  </si>
  <si>
    <t>Нестандартные планки (доборные элементы)</t>
  </si>
  <si>
    <t>оцинкованная сталь с порошковым покрытием***</t>
  </si>
  <si>
    <t>Фасадный сайдинг (доборные элементы)</t>
  </si>
  <si>
    <t>Фасадный сайдинг</t>
  </si>
  <si>
    <t>ПРАЙС-ЛИСТ (фасадные системы)</t>
  </si>
  <si>
    <t xml:space="preserve"> Московская обл., г.  Одинцово, ул. Старое Яскино, д. 75А, тел. (495)120-34-43 (производство, склад)</t>
  </si>
  <si>
    <t>**** менее 10 шт.- количество кассет одного типоразмера</t>
  </si>
  <si>
    <r>
      <t>*** полиэфирная (РЕ) порошковая краска, матовая, стандартных цветов, при объёме покраски от 100 м</t>
    </r>
    <r>
      <rPr>
        <b/>
        <sz val="11"/>
        <color theme="1"/>
        <rFont val="Arial"/>
        <family val="2"/>
        <charset val="204"/>
      </rPr>
      <t>²</t>
    </r>
  </si>
  <si>
    <t>** Цены действительны для размеров кассет (высота х длина): закрытого типа  509х(650-2500), 985х(650-2500); открытого типа: 525х (525-1100), 1150х(525-1100). Для угловых кассет закрытого типа сумма длин сторон должна быть  650-2500 мм, длина каждой из сторон больше 365 мм. Для угловых кассет открытого типа сумма длин сторон должна быть 525-1100мм, длина каждой из сторон больше 260 мм. Возможность изготовления кассет с размерами, не входящими в указанные диапазоны и их стоимость определяется индивидуально.</t>
  </si>
  <si>
    <t>* Для покраски используется рекуперат.</t>
  </si>
  <si>
    <t>Фасадные кассеты**</t>
  </si>
  <si>
    <t>2 мм Zn275</t>
  </si>
  <si>
    <t>оцинкованная сталь  с порошковым покрытием*</t>
  </si>
  <si>
    <t>оцинкованная сталь</t>
  </si>
  <si>
    <t xml:space="preserve">Элементы несущего каркаса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</si>
</sst>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name val="Arial Black"/>
      <family val="2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b/>
      <i/>
      <sz val="16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0" fillId="0" borderId="0" xfId="0" applyBorder="1"/>
    <xf numFmtId="0" fontId="1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49" fontId="0" fillId="0" borderId="0" xfId="0" applyNumberForma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0" fillId="0" borderId="9" xfId="0" applyBorder="1"/>
    <xf numFmtId="0" fontId="5" fillId="0" borderId="0" xfId="0" applyFont="1" applyBorder="1" applyAlignment="1"/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197069</xdr:colOff>
      <xdr:row>1</xdr:row>
      <xdr:rowOff>71790</xdr:rowOff>
    </xdr:from>
    <xdr:to>
      <xdr:col>3</xdr:col>
      <xdr:colOff>97784</xdr:colOff>
      <xdr:row>4</xdr:row>
      <xdr:rowOff>159533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069" y="219075"/>
          <a:ext cx="1215165" cy="53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272143</xdr:colOff>
      <xdr:row>51</xdr:row>
      <xdr:rowOff>43637</xdr:rowOff>
    </xdr:from>
    <xdr:to>
      <xdr:col>3</xdr:col>
      <xdr:colOff>172858</xdr:colOff>
      <xdr:row>54</xdr:row>
      <xdr:rowOff>18769</xdr:rowOff>
    </xdr:to>
    <xdr:pic>
      <xdr:nvPicPr>
        <xdr:cNvPr id="3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3" y="11006912"/>
          <a:ext cx="1215165" cy="60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\2023\&#1056;&#1072;&#1089;&#1095;&#1105;&#1090;%20&#1087;&#1088;&#1072;&#1081;&#1089;&#1072;%20200122%20&#1085;&#1086;&#1074;&#1072;&#1103;%20&#1092;&#1086;&#1088;&#1084;&#1072;%20(&#1087;&#1086;&#1085;&#1080;&#1078;&#1077;&#1085;&#1080;&#1077;%20&#1094;&#1077;&#1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rtaz\Downloads\&#1055;&#1088;&#1072;&#1081;&#1089;-&#1083;&#1080;&#1089;&#1090;%20&#1085;&#1072;%20&#1087;&#1088;&#1086;&#1076;&#1091;&#1082;&#1094;&#1080;&#1102;%2011.08.2023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"/>
      <sheetName val="РЕ от 0,4"/>
      <sheetName val="РЕ от 0,4 2-стор"/>
      <sheetName val="РЕ от 0,6"/>
      <sheetName val="РЕ от 0,8)"/>
      <sheetName val="РЕ от 0,5"/>
      <sheetName val="РЕ от 0,5 (2)"/>
      <sheetName val="РЕ SSAB"/>
      <sheetName val="Принтек"/>
      <sheetName val="Пурекс"/>
      <sheetName val="ПУ "/>
      <sheetName val="ПУ мат)"/>
      <sheetName val="МЕДЬ"/>
      <sheetName val="Цинк 0.5"/>
      <sheetName val="0,7"/>
      <sheetName val="0,8"/>
      <sheetName val="1,2"/>
      <sheetName val="1,2 PVDF"/>
      <sheetName val="Ц2,0"/>
      <sheetName val="Цена продажи"/>
      <sheetName val="перечень расх матер"/>
      <sheetName val="фасад всё"/>
      <sheetName val="фасад всё (2)"/>
      <sheetName val="Расчет цены фасады"/>
      <sheetName val="исх данные"/>
      <sheetName val="Стоимость контейнеров"/>
      <sheetName val="прайс фасад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B3" t="str">
            <v>Кронштейны</v>
          </cell>
        </row>
        <row r="17">
          <cell r="B17" t="str">
            <v>Направляющие профили</v>
          </cell>
        </row>
      </sheetData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1"/>
      <sheetName val="стоим упаковки"/>
      <sheetName val="цена продажи"/>
      <sheetName val="Прайс кровля"/>
      <sheetName val="Прайс фальцевая кровля"/>
      <sheetName val="Колпаки отливы нс издел"/>
      <sheetName val="Прайc профнастил"/>
      <sheetName val="Прайс фасады"/>
      <sheetName val="формула расчёта цены"/>
      <sheetName val="покраска водостока"/>
      <sheetName val="расчёт цен на изделия"/>
      <sheetName val="список для 1С"/>
      <sheetName val="расчёт стоимости покраски"/>
      <sheetName val="разные издел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7">
          <cell r="C97" t="str">
            <v xml:space="preserve">Пр. нестандартный  50-150 мм     </v>
          </cell>
          <cell r="D97" t="str">
            <v>пог.м</v>
          </cell>
        </row>
        <row r="98">
          <cell r="C98" t="str">
            <v xml:space="preserve">Пр. нестандартный 151-300 мм     </v>
          </cell>
          <cell r="D98" t="str">
            <v>пог.м</v>
          </cell>
        </row>
        <row r="99">
          <cell r="C99" t="str">
            <v xml:space="preserve">Пр. нестандартный 301-450 мм     </v>
          </cell>
          <cell r="D99" t="str">
            <v>пог.м</v>
          </cell>
        </row>
        <row r="100">
          <cell r="C100" t="str">
            <v xml:space="preserve">Пр. нестандартный 451-600 мм     </v>
          </cell>
          <cell r="D100" t="str">
            <v>пог.м</v>
          </cell>
        </row>
        <row r="101">
          <cell r="C101" t="str">
            <v xml:space="preserve">Пр. нестандартный от 601 мм     </v>
          </cell>
          <cell r="D101" t="str">
            <v>пог.м</v>
          </cell>
        </row>
        <row r="152">
          <cell r="C152" t="str">
            <v>Кронштейн опорный ОЗКО 75-75</v>
          </cell>
          <cell r="D152" t="str">
            <v>шт</v>
          </cell>
        </row>
        <row r="153">
          <cell r="C153" t="str">
            <v xml:space="preserve">Кронштейн опорный ОЗКО 75-100 </v>
          </cell>
          <cell r="D153" t="str">
            <v>шт</v>
          </cell>
        </row>
        <row r="154">
          <cell r="C154" t="str">
            <v>Кронштейн опорный ОЗКО 75-125</v>
          </cell>
          <cell r="D154" t="str">
            <v>шт</v>
          </cell>
        </row>
        <row r="155">
          <cell r="C155" t="str">
            <v xml:space="preserve">Кронштейн опорный ОЗКО (ОЗКОС) 75-150  </v>
          </cell>
          <cell r="D155" t="str">
            <v>шт</v>
          </cell>
        </row>
        <row r="156">
          <cell r="C156" t="str">
            <v>Кронштейн опорный ОЗКО 75-175</v>
          </cell>
          <cell r="D156" t="str">
            <v>шт</v>
          </cell>
        </row>
        <row r="157">
          <cell r="C157" t="str">
            <v>Кронштейн опорный ОЗКО (ОЗКОС) 75-200</v>
          </cell>
          <cell r="D157" t="str">
            <v>шт</v>
          </cell>
        </row>
        <row r="158">
          <cell r="C158" t="str">
            <v>Кронштейн опорный ОЗКО 75-225</v>
          </cell>
          <cell r="D158" t="str">
            <v>шт</v>
          </cell>
        </row>
        <row r="159">
          <cell r="C159" t="str">
            <v>Кронштейн опорный ОЗКО (ОЗКОС) 75-250</v>
          </cell>
          <cell r="D159" t="str">
            <v>шт</v>
          </cell>
        </row>
        <row r="160">
          <cell r="C160" t="str">
            <v xml:space="preserve">Кронштейн подвижной ОЗКП (ОЗКПС) 75-35 </v>
          </cell>
          <cell r="D160" t="str">
            <v>шт</v>
          </cell>
        </row>
        <row r="161">
          <cell r="C161" t="str">
            <v>Кронштейн подвижной ОЗКП (ОЗКПС) 75-50</v>
          </cell>
          <cell r="D161" t="str">
            <v>шт</v>
          </cell>
        </row>
        <row r="162">
          <cell r="C162" t="str">
            <v>Кронштейн подвижной ОЗКП (ОЗКПС) 75-100</v>
          </cell>
          <cell r="D162" t="str">
            <v>шт</v>
          </cell>
        </row>
        <row r="163">
          <cell r="C163" t="str">
            <v>Кронштейн подвижной ОЗКП 75-150</v>
          </cell>
          <cell r="D163" t="str">
            <v>шт</v>
          </cell>
        </row>
        <row r="166">
          <cell r="C166" t="str">
            <v>Пр. L-образный 50 ОЗПУ 40-50</v>
          </cell>
          <cell r="D166" t="str">
            <v>пог.м</v>
          </cell>
        </row>
        <row r="167">
          <cell r="C167" t="str">
            <v>Пр. L-образный 65 ОЗПУ 40-65</v>
          </cell>
          <cell r="D167" t="str">
            <v>пог.м</v>
          </cell>
        </row>
        <row r="168">
          <cell r="C168" t="str">
            <v>Пр. L-образный усиленный ОЗПУУ 40-67</v>
          </cell>
          <cell r="D168" t="str">
            <v>пог.м</v>
          </cell>
        </row>
        <row r="169">
          <cell r="C169" t="str">
            <v>Пр. Z-образный ОЗПЗ 20-70</v>
          </cell>
          <cell r="D169" t="str">
            <v>пог.м</v>
          </cell>
        </row>
        <row r="170">
          <cell r="C170" t="str">
            <v>Пр. Z-образный усиленный ОЗПЗУ 20-90</v>
          </cell>
          <cell r="D170" t="str">
            <v>пог.м</v>
          </cell>
        </row>
        <row r="171">
          <cell r="C171" t="str">
            <v>Пр. стартовый ОЗПС 13-2500</v>
          </cell>
          <cell r="D171" t="str">
            <v>шт</v>
          </cell>
        </row>
        <row r="172">
          <cell r="C172" t="str">
            <v>Пр. шляпный 23 ОЗПШУ 20-23-85</v>
          </cell>
          <cell r="D172" t="str">
            <v>пог.м</v>
          </cell>
        </row>
        <row r="173">
          <cell r="C173" t="str">
            <v>Пр. шляпный 23М ОЗПШУ 20-23-73</v>
          </cell>
          <cell r="D173" t="str">
            <v>пог.м</v>
          </cell>
        </row>
        <row r="174">
          <cell r="C174" t="str">
            <v>Пр. шляпный 60М ОЗПШ 20-60</v>
          </cell>
          <cell r="D174" t="str">
            <v>пог.м</v>
          </cell>
        </row>
        <row r="175">
          <cell r="C175" t="str">
            <v>Пр. шляпный 60П ОЗПШ 20-60</v>
          </cell>
          <cell r="D175" t="str">
            <v>пог.м</v>
          </cell>
        </row>
        <row r="176">
          <cell r="C176" t="str">
            <v>Пр. шляпный 80М ОЗПШ 20-80</v>
          </cell>
          <cell r="D176" t="str">
            <v>пог.м</v>
          </cell>
        </row>
        <row r="180">
          <cell r="B180" t="str">
            <v xml:space="preserve">Кассета фас. прямая ОЗКФП25  </v>
          </cell>
          <cell r="D180" t="str">
            <v>м²</v>
          </cell>
        </row>
        <row r="181">
          <cell r="B181" t="str">
            <v>Кассета фас. прямая ОЗКФП25 (менее 10 шт.)***</v>
          </cell>
          <cell r="D181" t="str">
            <v>м²</v>
          </cell>
        </row>
        <row r="182">
          <cell r="B182" t="str">
            <v xml:space="preserve">Кассета фас. угловая ОЗКФУ25 </v>
          </cell>
          <cell r="D182" t="str">
            <v>м²</v>
          </cell>
        </row>
        <row r="183">
          <cell r="B183" t="str">
            <v>Кассета фас. угловая ОЗКФУ25 (менее 10 шт.)***</v>
          </cell>
          <cell r="D183" t="str">
            <v>м²</v>
          </cell>
        </row>
        <row r="184">
          <cell r="B184" t="str">
            <v xml:space="preserve">Кассета фас. прямая открытого типа ОЗКФПО25 </v>
          </cell>
          <cell r="D184" t="str">
            <v>м²</v>
          </cell>
        </row>
        <row r="185">
          <cell r="B185" t="str">
            <v>Кассета фас. прямая открытого типа ОЗКФПО25 (менее 10 шт.)***</v>
          </cell>
          <cell r="D185" t="str">
            <v>м²</v>
          </cell>
        </row>
        <row r="186">
          <cell r="B186" t="str">
            <v xml:space="preserve">Кассета фас. угловая открытого типа ОЗКФУО25  </v>
          </cell>
          <cell r="D186" t="str">
            <v>м²</v>
          </cell>
        </row>
        <row r="187">
          <cell r="B187" t="str">
            <v>Кассета фас. угловая открытого типа ОЗКФУО25 (менее 10 шт.)***</v>
          </cell>
          <cell r="D187" t="str">
            <v>м²</v>
          </cell>
        </row>
        <row r="196">
          <cell r="B196" t="str">
            <v>Фасадный сайдинг гладкий 271(235) тип 1 ОЗС-1</v>
          </cell>
          <cell r="D196" t="str">
            <v>пог.м</v>
          </cell>
        </row>
        <row r="197">
          <cell r="B197" t="str">
            <v>Фасадный сайдинг гладкий 271(235) тип 2 ОЗС-2</v>
          </cell>
          <cell r="D197" t="str">
            <v>пог.м</v>
          </cell>
        </row>
        <row r="198">
          <cell r="B198" t="str">
            <v xml:space="preserve">Фасадный сайдинг двойной 271(235) ОЗСД </v>
          </cell>
          <cell r="D198" t="str">
            <v>пог.м</v>
          </cell>
        </row>
        <row r="200">
          <cell r="B200" t="str">
            <v xml:space="preserve">Накладка переходная ОЗНП - 2500 </v>
          </cell>
          <cell r="D200" t="str">
            <v>шт</v>
          </cell>
        </row>
        <row r="201">
          <cell r="B201" t="str">
            <v xml:space="preserve">Пр. Стартовый панельный ОЗПСП-1 - 2500 </v>
          </cell>
          <cell r="D201" t="str">
            <v>шт</v>
          </cell>
        </row>
        <row r="202">
          <cell r="B202" t="str">
            <v>Пр. Стартовый панельный ОЗПСП-2 - 2500</v>
          </cell>
          <cell r="D202" t="str">
            <v>шт</v>
          </cell>
        </row>
        <row r="203">
          <cell r="B203" t="str">
            <v xml:space="preserve">Пр. Стартовый панельный ОЗПСП-3 - 2500 </v>
          </cell>
          <cell r="D203" t="str">
            <v>шт</v>
          </cell>
        </row>
        <row r="204">
          <cell r="B204" t="str">
            <v xml:space="preserve">Пр. Стыковой панельный ОЗПСТП-1 - 2500 </v>
          </cell>
          <cell r="D204" t="str">
            <v>шт</v>
          </cell>
        </row>
        <row r="205">
          <cell r="B205" t="str">
            <v>Пр. Стыковой панельный ОЗПСТП-2 - 2500</v>
          </cell>
          <cell r="D205" t="str">
            <v>шт</v>
          </cell>
        </row>
        <row r="208">
          <cell r="B208" t="str">
            <v>Плоский лист ХХХ (фоновая полоса)</v>
          </cell>
          <cell r="D208" t="str">
            <v>м²</v>
          </cell>
        </row>
        <row r="212">
          <cell r="B212" t="str">
            <v>Дюбель MB-SS 10*100 HEX PROF</v>
          </cell>
          <cell r="D212" t="str">
            <v>шт</v>
          </cell>
          <cell r="F212">
            <v>42</v>
          </cell>
        </row>
        <row r="213">
          <cell r="B213" t="str">
            <v>Дюбель-гвоздь ФНК 6*60 (упаковка 100 шт)</v>
          </cell>
          <cell r="D213" t="str">
            <v>шт</v>
          </cell>
          <cell r="F213">
            <v>6.8</v>
          </cell>
        </row>
        <row r="214">
          <cell r="B214" t="str">
            <v>Дюбель MDD-S 10*180 с металическим гвоздём</v>
          </cell>
          <cell r="D214" t="str">
            <v>шт</v>
          </cell>
          <cell r="F214">
            <v>4.0999999999999996</v>
          </cell>
        </row>
        <row r="215">
          <cell r="B215" t="str">
            <v>Дюбель ТА10170Т с мет. гвоздём с термоголовкой HOLDEX</v>
          </cell>
          <cell r="D215" t="str">
            <v>шт</v>
          </cell>
          <cell r="F215">
            <v>14</v>
          </cell>
        </row>
        <row r="216">
          <cell r="B216" t="str">
            <v>Заклепка 4,8*8 (упаковка 500 шт) ст. нерж/нерж</v>
          </cell>
          <cell r="D216" t="str">
            <v>шт</v>
          </cell>
          <cell r="F216">
            <v>6.3</v>
          </cell>
        </row>
        <row r="217">
          <cell r="B217" t="str">
            <v>Заклепка 4,8*10 (упаковка 500 шт) ст. нерж/нерж</v>
          </cell>
          <cell r="D217" t="str">
            <v>шт</v>
          </cell>
          <cell r="F217">
            <v>6.5</v>
          </cell>
        </row>
        <row r="218">
          <cell r="B218" t="str">
            <v>Заклепка 4,8*12 (упаковка 500 шт) ст. нерж/нерж</v>
          </cell>
          <cell r="D218" t="str">
            <v>шт</v>
          </cell>
          <cell r="F218">
            <v>6.6</v>
          </cell>
        </row>
        <row r="219">
          <cell r="B219" t="str">
            <v>Заклепка вытяжная - 4,0*8 мм сталь/сталь упаков.(500 шт.)</v>
          </cell>
          <cell r="D219" t="str">
            <v>упак</v>
          </cell>
          <cell r="F219">
            <v>2250</v>
          </cell>
        </row>
        <row r="220">
          <cell r="B220" t="str">
            <v>Болт М8х20+гайка М8+шайба (2 шт)</v>
          </cell>
          <cell r="D220" t="str">
            <v>к-кт</v>
          </cell>
          <cell r="F220">
            <v>16.2</v>
          </cell>
        </row>
        <row r="221">
          <cell r="B221" t="str">
            <v xml:space="preserve">Паронитовая прокладка под кронштейн 80х110х1 мм </v>
          </cell>
          <cell r="D221" t="str">
            <v>шт</v>
          </cell>
          <cell r="F221">
            <v>8</v>
          </cell>
        </row>
        <row r="222">
          <cell r="B222" t="str">
            <v xml:space="preserve">Кляммер рядовой 10 мм ст. нерж 1,2    </v>
          </cell>
          <cell r="D222" t="str">
            <v>шт</v>
          </cell>
          <cell r="F222">
            <v>34</v>
          </cell>
        </row>
        <row r="223">
          <cell r="B223" t="str">
            <v xml:space="preserve">Кляммер рядовой одинарный 10 мм ст. нерж 1,2    </v>
          </cell>
          <cell r="D223" t="str">
            <v>шт</v>
          </cell>
          <cell r="F223">
            <v>21</v>
          </cell>
        </row>
        <row r="224">
          <cell r="B224" t="str">
            <v xml:space="preserve">Кляммер стартовый 10 мм ст. нерж 1,2    </v>
          </cell>
          <cell r="D224" t="str">
            <v>шт</v>
          </cell>
          <cell r="F224">
            <v>21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abSelected="1" workbookViewId="0"/>
  </sheetViews>
  <sheetFormatPr defaultRowHeight="15" x14ac:dyDescent="0.25"/>
  <cols>
    <col min="1" max="1" width="7.7109375" customWidth="1"/>
    <col min="2" max="2" width="7" customWidth="1"/>
    <col min="3" max="3" width="5" customWidth="1"/>
    <col min="4" max="4" width="2.85546875" customWidth="1"/>
    <col min="5" max="5" width="5.7109375" customWidth="1"/>
    <col min="6" max="6" width="5" customWidth="1"/>
    <col min="7" max="7" width="5.28515625" customWidth="1"/>
    <col min="8" max="8" width="1.7109375" customWidth="1"/>
    <col min="9" max="10" width="7.42578125" customWidth="1"/>
    <col min="11" max="11" width="6.5703125" customWidth="1"/>
    <col min="12" max="12" width="6" customWidth="1"/>
    <col min="13" max="13" width="6.42578125" customWidth="1"/>
    <col min="14" max="14" width="7.140625" customWidth="1"/>
    <col min="15" max="15" width="6.42578125" customWidth="1"/>
    <col min="16" max="16" width="6.28515625" customWidth="1"/>
    <col min="17" max="17" width="7.140625" customWidth="1"/>
    <col min="18" max="18" width="0.28515625" customWidth="1"/>
  </cols>
  <sheetData>
    <row r="1" spans="1:18" ht="17.649999999999999" customHeight="1" x14ac:dyDescent="0.25">
      <c r="D1" s="8"/>
      <c r="E1" s="19" t="s">
        <v>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8"/>
      <c r="Q1" s="8"/>
    </row>
    <row r="2" spans="1:18" ht="0.6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4.85" customHeight="1" x14ac:dyDescent="0.25">
      <c r="D3" s="7"/>
      <c r="E3" s="20" t="s">
        <v>26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x14ac:dyDescent="0.25"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20.25" x14ac:dyDescent="0.25">
      <c r="E5" s="21" t="s">
        <v>25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2">
        <v>45149</v>
      </c>
      <c r="Q5" s="22"/>
      <c r="R5" s="22"/>
    </row>
    <row r="6" spans="1:18" ht="10.9" customHeight="1" x14ac:dyDescent="0.4">
      <c r="C6" s="6"/>
      <c r="D6" s="6"/>
      <c r="E6" s="6"/>
      <c r="F6" s="6"/>
      <c r="G6" s="6"/>
      <c r="H6" s="6"/>
      <c r="I6" s="6"/>
      <c r="J6" s="6"/>
      <c r="K6" s="23" t="s">
        <v>1</v>
      </c>
      <c r="L6" s="23"/>
      <c r="M6" s="23"/>
      <c r="N6" s="23"/>
      <c r="O6" s="23"/>
      <c r="P6" s="23"/>
      <c r="Q6" s="5"/>
    </row>
    <row r="7" spans="1:18" ht="15.4" customHeight="1" x14ac:dyDescent="0.3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3"/>
    </row>
    <row r="8" spans="1:18" ht="26.65" customHeight="1" x14ac:dyDescent="0.25">
      <c r="A8" s="25" t="s">
        <v>2</v>
      </c>
      <c r="B8" s="26"/>
      <c r="C8" s="26"/>
      <c r="D8" s="26"/>
      <c r="E8" s="26"/>
      <c r="F8" s="26"/>
      <c r="G8" s="26"/>
      <c r="H8" s="27"/>
      <c r="I8" s="31" t="s">
        <v>10</v>
      </c>
      <c r="J8" s="33" t="s">
        <v>34</v>
      </c>
      <c r="K8" s="34"/>
      <c r="L8" s="34"/>
      <c r="M8" s="35"/>
      <c r="N8" s="36" t="s">
        <v>33</v>
      </c>
      <c r="O8" s="36"/>
      <c r="P8" s="36"/>
      <c r="Q8" s="36"/>
    </row>
    <row r="9" spans="1:18" ht="14.85" customHeight="1" x14ac:dyDescent="0.25">
      <c r="A9" s="28"/>
      <c r="B9" s="29"/>
      <c r="C9" s="29"/>
      <c r="D9" s="29"/>
      <c r="E9" s="29"/>
      <c r="F9" s="29"/>
      <c r="G9" s="29"/>
      <c r="H9" s="30"/>
      <c r="I9" s="32"/>
      <c r="J9" s="37" t="s">
        <v>15</v>
      </c>
      <c r="K9" s="37"/>
      <c r="L9" s="37" t="s">
        <v>32</v>
      </c>
      <c r="M9" s="37"/>
      <c r="N9" s="38" t="s">
        <v>15</v>
      </c>
      <c r="O9" s="38"/>
      <c r="P9" s="38" t="s">
        <v>32</v>
      </c>
      <c r="Q9" s="38"/>
    </row>
    <row r="10" spans="1:18" ht="14.1" customHeight="1" x14ac:dyDescent="0.4">
      <c r="A10" s="39" t="str">
        <f>'[1]прайс фасады'!B3</f>
        <v>Кронштейны</v>
      </c>
      <c r="B10" s="39"/>
      <c r="C10" s="39"/>
      <c r="D10" s="39"/>
      <c r="E10" s="39"/>
      <c r="F10" s="39"/>
      <c r="G10" s="39"/>
      <c r="H10" s="39"/>
      <c r="I10" s="12"/>
      <c r="J10" s="40"/>
      <c r="K10" s="40"/>
      <c r="L10" s="40"/>
      <c r="M10" s="40"/>
      <c r="N10" s="41"/>
      <c r="O10" s="41"/>
      <c r="P10" s="42"/>
      <c r="Q10" s="42"/>
    </row>
    <row r="11" spans="1:18" ht="14.45" customHeight="1" x14ac:dyDescent="0.25">
      <c r="A11" s="43" t="str">
        <f>'[2]формула расчёта цены'!C152</f>
        <v>Кронштейн опорный ОЗКО 75-75</v>
      </c>
      <c r="B11" s="43"/>
      <c r="C11" s="43"/>
      <c r="D11" s="43"/>
      <c r="E11" s="43"/>
      <c r="F11" s="43"/>
      <c r="G11" s="43"/>
      <c r="H11" s="43"/>
      <c r="I11" s="14" t="str">
        <f>'[2]формула расчёта цены'!D152</f>
        <v>шт</v>
      </c>
      <c r="J11" s="44"/>
      <c r="K11" s="45"/>
      <c r="L11" s="46">
        <v>55</v>
      </c>
      <c r="M11" s="46"/>
      <c r="N11" s="47"/>
      <c r="O11" s="47"/>
      <c r="P11" s="48">
        <v>83</v>
      </c>
      <c r="Q11" s="48"/>
    </row>
    <row r="12" spans="1:18" ht="14.45" customHeight="1" x14ac:dyDescent="0.4">
      <c r="A12" s="43" t="str">
        <f>'[2]формула расчёта цены'!C153</f>
        <v xml:space="preserve">Кронштейн опорный ОЗКО 75-100 </v>
      </c>
      <c r="B12" s="43"/>
      <c r="C12" s="43"/>
      <c r="D12" s="43"/>
      <c r="E12" s="43"/>
      <c r="F12" s="43"/>
      <c r="G12" s="43"/>
      <c r="H12" s="43"/>
      <c r="I12" s="14" t="str">
        <f>'[2]формула расчёта цены'!D153</f>
        <v>шт</v>
      </c>
      <c r="J12" s="40"/>
      <c r="K12" s="40"/>
      <c r="L12" s="49">
        <v>61</v>
      </c>
      <c r="M12" s="50"/>
      <c r="N12" s="47"/>
      <c r="O12" s="47"/>
      <c r="P12" s="48">
        <v>93</v>
      </c>
      <c r="Q12" s="48"/>
    </row>
    <row r="13" spans="1:18" ht="14.45" customHeight="1" x14ac:dyDescent="0.4">
      <c r="A13" s="43" t="str">
        <f>'[2]формула расчёта цены'!C154</f>
        <v>Кронштейн опорный ОЗКО 75-125</v>
      </c>
      <c r="B13" s="43"/>
      <c r="C13" s="43"/>
      <c r="D13" s="43"/>
      <c r="E13" s="43"/>
      <c r="F13" s="43"/>
      <c r="G13" s="43"/>
      <c r="H13" s="43"/>
      <c r="I13" s="14" t="str">
        <f>'[2]формула расчёта цены'!D154</f>
        <v>шт</v>
      </c>
      <c r="J13" s="40"/>
      <c r="K13" s="40"/>
      <c r="L13" s="49">
        <v>68</v>
      </c>
      <c r="M13" s="50"/>
      <c r="N13" s="47"/>
      <c r="O13" s="47"/>
      <c r="P13" s="48">
        <v>106</v>
      </c>
      <c r="Q13" s="48"/>
    </row>
    <row r="14" spans="1:18" ht="14.45" customHeight="1" x14ac:dyDescent="0.4">
      <c r="A14" s="43" t="str">
        <f>'[2]формула расчёта цены'!C155</f>
        <v xml:space="preserve">Кронштейн опорный ОЗКО (ОЗКОС) 75-150  </v>
      </c>
      <c r="B14" s="43"/>
      <c r="C14" s="43"/>
      <c r="D14" s="43"/>
      <c r="E14" s="43"/>
      <c r="F14" s="43"/>
      <c r="G14" s="43"/>
      <c r="H14" s="43"/>
      <c r="I14" s="14" t="str">
        <f>'[2]формула расчёта цены'!D155</f>
        <v>шт</v>
      </c>
      <c r="J14" s="51"/>
      <c r="K14" s="52"/>
      <c r="L14" s="49">
        <v>78</v>
      </c>
      <c r="M14" s="50"/>
      <c r="N14" s="53"/>
      <c r="O14" s="54"/>
      <c r="P14" s="48">
        <v>120</v>
      </c>
      <c r="Q14" s="48"/>
    </row>
    <row r="15" spans="1:18" ht="14.45" customHeight="1" x14ac:dyDescent="0.4">
      <c r="A15" s="43" t="str">
        <f>'[2]формула расчёта цены'!C156</f>
        <v>Кронштейн опорный ОЗКО 75-175</v>
      </c>
      <c r="B15" s="43"/>
      <c r="C15" s="43"/>
      <c r="D15" s="43"/>
      <c r="E15" s="43"/>
      <c r="F15" s="43"/>
      <c r="G15" s="43"/>
      <c r="H15" s="43"/>
      <c r="I15" s="14" t="str">
        <f>'[2]формула расчёта цены'!D156</f>
        <v>шт</v>
      </c>
      <c r="J15" s="40"/>
      <c r="K15" s="40"/>
      <c r="L15" s="49">
        <v>84</v>
      </c>
      <c r="M15" s="50"/>
      <c r="N15" s="47"/>
      <c r="O15" s="47"/>
      <c r="P15" s="48">
        <v>130</v>
      </c>
      <c r="Q15" s="48"/>
    </row>
    <row r="16" spans="1:18" ht="14.45" customHeight="1" x14ac:dyDescent="0.4">
      <c r="A16" s="43" t="str">
        <f>'[2]формула расчёта цены'!C157</f>
        <v>Кронштейн опорный ОЗКО (ОЗКОС) 75-200</v>
      </c>
      <c r="B16" s="43"/>
      <c r="C16" s="43"/>
      <c r="D16" s="43"/>
      <c r="E16" s="43"/>
      <c r="F16" s="43"/>
      <c r="G16" s="43"/>
      <c r="H16" s="43"/>
      <c r="I16" s="14" t="str">
        <f>'[2]формула расчёта цены'!D157</f>
        <v>шт</v>
      </c>
      <c r="J16" s="40"/>
      <c r="K16" s="40"/>
      <c r="L16" s="49">
        <v>91</v>
      </c>
      <c r="M16" s="50"/>
      <c r="N16" s="47"/>
      <c r="O16" s="47"/>
      <c r="P16" s="48">
        <v>141</v>
      </c>
      <c r="Q16" s="48"/>
    </row>
    <row r="17" spans="1:17" ht="14.45" customHeight="1" x14ac:dyDescent="0.4">
      <c r="A17" s="43" t="str">
        <f>'[2]формула расчёта цены'!C158</f>
        <v>Кронштейн опорный ОЗКО 75-225</v>
      </c>
      <c r="B17" s="43"/>
      <c r="C17" s="43"/>
      <c r="D17" s="43"/>
      <c r="E17" s="43"/>
      <c r="F17" s="43"/>
      <c r="G17" s="43"/>
      <c r="H17" s="43"/>
      <c r="I17" s="14" t="str">
        <f>'[2]формула расчёта цены'!D158</f>
        <v>шт</v>
      </c>
      <c r="J17" s="40"/>
      <c r="K17" s="40"/>
      <c r="L17" s="49">
        <v>99</v>
      </c>
      <c r="M17" s="50"/>
      <c r="N17" s="47"/>
      <c r="O17" s="47"/>
      <c r="P17" s="48">
        <v>155</v>
      </c>
      <c r="Q17" s="48"/>
    </row>
    <row r="18" spans="1:17" ht="14.45" customHeight="1" x14ac:dyDescent="0.4">
      <c r="A18" s="43" t="str">
        <f>'[2]формула расчёта цены'!C159</f>
        <v>Кронштейн опорный ОЗКО (ОЗКОС) 75-250</v>
      </c>
      <c r="B18" s="43"/>
      <c r="C18" s="43"/>
      <c r="D18" s="43"/>
      <c r="E18" s="43"/>
      <c r="F18" s="43"/>
      <c r="G18" s="43"/>
      <c r="H18" s="43"/>
      <c r="I18" s="14" t="str">
        <f>'[2]формула расчёта цены'!D159</f>
        <v>шт</v>
      </c>
      <c r="J18" s="40"/>
      <c r="K18" s="40"/>
      <c r="L18" s="49">
        <v>106</v>
      </c>
      <c r="M18" s="50"/>
      <c r="N18" s="47"/>
      <c r="O18" s="47"/>
      <c r="P18" s="48">
        <v>166</v>
      </c>
      <c r="Q18" s="48"/>
    </row>
    <row r="19" spans="1:17" ht="14.45" customHeight="1" x14ac:dyDescent="0.4">
      <c r="A19" s="43" t="str">
        <f>'[2]формула расчёта цены'!C160</f>
        <v xml:space="preserve">Кронштейн подвижной ОЗКП (ОЗКПС) 75-35 </v>
      </c>
      <c r="B19" s="43"/>
      <c r="C19" s="43"/>
      <c r="D19" s="43"/>
      <c r="E19" s="43"/>
      <c r="F19" s="43"/>
      <c r="G19" s="43"/>
      <c r="H19" s="43"/>
      <c r="I19" s="14" t="str">
        <f>'[2]формула расчёта цены'!D160</f>
        <v>шт</v>
      </c>
      <c r="J19" s="40"/>
      <c r="K19" s="40"/>
      <c r="L19" s="49">
        <v>42</v>
      </c>
      <c r="M19" s="50"/>
      <c r="N19" s="47"/>
      <c r="O19" s="47"/>
      <c r="P19" s="48">
        <v>62</v>
      </c>
      <c r="Q19" s="48"/>
    </row>
    <row r="20" spans="1:17" ht="14.45" customHeight="1" x14ac:dyDescent="0.4">
      <c r="A20" s="43" t="str">
        <f>'[2]формула расчёта цены'!C161</f>
        <v>Кронштейн подвижной ОЗКП (ОЗКПС) 75-50</v>
      </c>
      <c r="B20" s="43"/>
      <c r="C20" s="43"/>
      <c r="D20" s="43"/>
      <c r="E20" s="43"/>
      <c r="F20" s="43"/>
      <c r="G20" s="43"/>
      <c r="H20" s="43"/>
      <c r="I20" s="14" t="str">
        <f>'[2]формула расчёта цены'!D161</f>
        <v>шт</v>
      </c>
      <c r="J20" s="40"/>
      <c r="K20" s="40"/>
      <c r="L20" s="49">
        <v>49</v>
      </c>
      <c r="M20" s="50"/>
      <c r="N20" s="47"/>
      <c r="O20" s="47"/>
      <c r="P20" s="48">
        <v>73</v>
      </c>
      <c r="Q20" s="48"/>
    </row>
    <row r="21" spans="1:17" ht="14.45" customHeight="1" x14ac:dyDescent="0.4">
      <c r="A21" s="43" t="str">
        <f>'[2]формула расчёта цены'!C162</f>
        <v>Кронштейн подвижной ОЗКП (ОЗКПС) 75-100</v>
      </c>
      <c r="B21" s="43"/>
      <c r="C21" s="43"/>
      <c r="D21" s="43"/>
      <c r="E21" s="43"/>
      <c r="F21" s="43"/>
      <c r="G21" s="43"/>
      <c r="H21" s="43"/>
      <c r="I21" s="14" t="str">
        <f>'[2]формула расчёта цены'!D162</f>
        <v>шт</v>
      </c>
      <c r="J21" s="40"/>
      <c r="K21" s="40"/>
      <c r="L21" s="49">
        <v>61</v>
      </c>
      <c r="M21" s="50"/>
      <c r="N21" s="47"/>
      <c r="O21" s="47"/>
      <c r="P21" s="48">
        <v>93</v>
      </c>
      <c r="Q21" s="48"/>
    </row>
    <row r="22" spans="1:17" ht="14.45" customHeight="1" x14ac:dyDescent="0.4">
      <c r="A22" s="43" t="str">
        <f>'[2]формула расчёта цены'!C163</f>
        <v>Кронштейн подвижной ОЗКП 75-150</v>
      </c>
      <c r="B22" s="43"/>
      <c r="C22" s="43"/>
      <c r="D22" s="43"/>
      <c r="E22" s="43"/>
      <c r="F22" s="43"/>
      <c r="G22" s="43"/>
      <c r="H22" s="43"/>
      <c r="I22" s="14" t="str">
        <f>'[2]формула расчёта цены'!D163</f>
        <v>шт</v>
      </c>
      <c r="J22" s="40"/>
      <c r="K22" s="40"/>
      <c r="L22" s="49">
        <v>78</v>
      </c>
      <c r="M22" s="50"/>
      <c r="N22" s="47"/>
      <c r="O22" s="47"/>
      <c r="P22" s="48">
        <v>120</v>
      </c>
      <c r="Q22" s="48"/>
    </row>
    <row r="23" spans="1:17" ht="12.2" customHeight="1" x14ac:dyDescent="0.4">
      <c r="A23" s="39" t="str">
        <f>'[1]прайс фасады'!B17</f>
        <v>Направляющие профили</v>
      </c>
      <c r="B23" s="39"/>
      <c r="C23" s="39"/>
      <c r="D23" s="39"/>
      <c r="E23" s="39"/>
      <c r="F23" s="39"/>
      <c r="G23" s="39"/>
      <c r="H23" s="39"/>
      <c r="I23" s="14"/>
      <c r="J23" s="40"/>
      <c r="K23" s="40"/>
      <c r="L23" s="40"/>
      <c r="M23" s="40"/>
      <c r="N23" s="41"/>
      <c r="O23" s="41"/>
      <c r="P23" s="42"/>
      <c r="Q23" s="42"/>
    </row>
    <row r="24" spans="1:17" ht="14.45" customHeight="1" x14ac:dyDescent="0.4">
      <c r="A24" s="43" t="str">
        <f>'[2]формула расчёта цены'!C166</f>
        <v>Пр. L-образный 50 ОЗПУ 40-50</v>
      </c>
      <c r="B24" s="43"/>
      <c r="C24" s="43"/>
      <c r="D24" s="43"/>
      <c r="E24" s="43"/>
      <c r="F24" s="43"/>
      <c r="G24" s="43"/>
      <c r="H24" s="43"/>
      <c r="I24" s="14" t="str">
        <f>'[2]формула расчёта цены'!D166</f>
        <v>пог.м</v>
      </c>
      <c r="J24" s="46">
        <v>178</v>
      </c>
      <c r="K24" s="46"/>
      <c r="L24" s="55"/>
      <c r="M24" s="55"/>
      <c r="N24" s="48">
        <v>244</v>
      </c>
      <c r="O24" s="48"/>
      <c r="P24" s="42"/>
      <c r="Q24" s="42"/>
    </row>
    <row r="25" spans="1:17" ht="14.45" customHeight="1" x14ac:dyDescent="0.4">
      <c r="A25" s="43" t="str">
        <f>'[2]формула расчёта цены'!C167</f>
        <v>Пр. L-образный 65 ОЗПУ 40-65</v>
      </c>
      <c r="B25" s="43"/>
      <c r="C25" s="43"/>
      <c r="D25" s="43"/>
      <c r="E25" s="43"/>
      <c r="F25" s="43"/>
      <c r="G25" s="43"/>
      <c r="H25" s="43"/>
      <c r="I25" s="14" t="str">
        <f>'[2]формула расчёта цены'!D167</f>
        <v>пог.м</v>
      </c>
      <c r="J25" s="46">
        <v>203</v>
      </c>
      <c r="K25" s="46"/>
      <c r="L25" s="55"/>
      <c r="M25" s="55"/>
      <c r="N25" s="48">
        <v>279</v>
      </c>
      <c r="O25" s="48"/>
      <c r="P25" s="42"/>
      <c r="Q25" s="42"/>
    </row>
    <row r="26" spans="1:17" ht="14.45" customHeight="1" x14ac:dyDescent="0.4">
      <c r="A26" s="43" t="str">
        <f>'[2]формула расчёта цены'!C168</f>
        <v>Пр. L-образный усиленный ОЗПУУ 40-67</v>
      </c>
      <c r="B26" s="43"/>
      <c r="C26" s="43"/>
      <c r="D26" s="43"/>
      <c r="E26" s="43"/>
      <c r="F26" s="43"/>
      <c r="G26" s="43"/>
      <c r="H26" s="43"/>
      <c r="I26" s="14" t="str">
        <f>'[2]формула расчёта цены'!D168</f>
        <v>пог.м</v>
      </c>
      <c r="J26" s="46">
        <v>220</v>
      </c>
      <c r="K26" s="46"/>
      <c r="L26" s="55"/>
      <c r="M26" s="55"/>
      <c r="N26" s="48">
        <v>302</v>
      </c>
      <c r="O26" s="48"/>
      <c r="P26" s="42"/>
      <c r="Q26" s="42"/>
    </row>
    <row r="27" spans="1:17" ht="14.45" customHeight="1" x14ac:dyDescent="0.4">
      <c r="A27" s="43" t="str">
        <f>'[2]формула расчёта цены'!C169</f>
        <v>Пр. Z-образный ОЗПЗ 20-70</v>
      </c>
      <c r="B27" s="43"/>
      <c r="C27" s="43"/>
      <c r="D27" s="43"/>
      <c r="E27" s="43"/>
      <c r="F27" s="43"/>
      <c r="G27" s="43"/>
      <c r="H27" s="43"/>
      <c r="I27" s="14" t="str">
        <f>'[2]формула расчёта цены'!D169</f>
        <v>пог.м</v>
      </c>
      <c r="J27" s="46">
        <v>190</v>
      </c>
      <c r="K27" s="46"/>
      <c r="L27" s="55"/>
      <c r="M27" s="55"/>
      <c r="N27" s="48">
        <v>250</v>
      </c>
      <c r="O27" s="48"/>
      <c r="P27" s="42"/>
      <c r="Q27" s="42"/>
    </row>
    <row r="28" spans="1:17" ht="14.45" customHeight="1" x14ac:dyDescent="0.4">
      <c r="A28" s="43" t="str">
        <f>'[2]формула расчёта цены'!C170</f>
        <v>Пр. Z-образный усиленный ОЗПЗУ 20-90</v>
      </c>
      <c r="B28" s="43"/>
      <c r="C28" s="43"/>
      <c r="D28" s="43"/>
      <c r="E28" s="43"/>
      <c r="F28" s="43"/>
      <c r="G28" s="43"/>
      <c r="H28" s="43"/>
      <c r="I28" s="14" t="str">
        <f>'[2]формула расчёта цены'!D170</f>
        <v>пог.м</v>
      </c>
      <c r="J28" s="46">
        <v>362</v>
      </c>
      <c r="K28" s="46"/>
      <c r="L28" s="55"/>
      <c r="M28" s="55"/>
      <c r="N28" s="48">
        <v>490</v>
      </c>
      <c r="O28" s="48"/>
      <c r="P28" s="42"/>
      <c r="Q28" s="42"/>
    </row>
    <row r="29" spans="1:17" ht="14.45" customHeight="1" x14ac:dyDescent="0.4">
      <c r="A29" s="43" t="str">
        <f>'[2]формула расчёта цены'!C171</f>
        <v>Пр. стартовый ОЗПС 13-2500</v>
      </c>
      <c r="B29" s="43"/>
      <c r="C29" s="43"/>
      <c r="D29" s="43"/>
      <c r="E29" s="43"/>
      <c r="F29" s="43"/>
      <c r="G29" s="43"/>
      <c r="H29" s="43"/>
      <c r="I29" s="14" t="str">
        <f>'[2]формула расчёта цены'!D171</f>
        <v>шт</v>
      </c>
      <c r="J29" s="46">
        <v>473</v>
      </c>
      <c r="K29" s="46"/>
      <c r="L29" s="55"/>
      <c r="M29" s="55"/>
      <c r="N29" s="48">
        <v>637</v>
      </c>
      <c r="O29" s="48"/>
      <c r="P29" s="42"/>
      <c r="Q29" s="42"/>
    </row>
    <row r="30" spans="1:17" ht="14.45" customHeight="1" x14ac:dyDescent="0.4">
      <c r="A30" s="43" t="str">
        <f>'[2]формула расчёта цены'!C172</f>
        <v>Пр. шляпный 23 ОЗПШУ 20-23-85</v>
      </c>
      <c r="B30" s="43"/>
      <c r="C30" s="43"/>
      <c r="D30" s="43"/>
      <c r="E30" s="43"/>
      <c r="F30" s="43"/>
      <c r="G30" s="43"/>
      <c r="H30" s="43"/>
      <c r="I30" s="14" t="str">
        <f>'[2]формула расчёта цены'!D172</f>
        <v>пог.м</v>
      </c>
      <c r="J30" s="46">
        <v>213</v>
      </c>
      <c r="K30" s="46"/>
      <c r="L30" s="55"/>
      <c r="M30" s="55"/>
      <c r="N30" s="48">
        <v>293</v>
      </c>
      <c r="O30" s="48"/>
      <c r="P30" s="42"/>
      <c r="Q30" s="42"/>
    </row>
    <row r="31" spans="1:17" ht="14.45" customHeight="1" x14ac:dyDescent="0.4">
      <c r="A31" s="43" t="str">
        <f>'[2]формула расчёта цены'!C173</f>
        <v>Пр. шляпный 23М ОЗПШУ 20-23-73</v>
      </c>
      <c r="B31" s="43"/>
      <c r="C31" s="43"/>
      <c r="D31" s="43"/>
      <c r="E31" s="43"/>
      <c r="F31" s="43"/>
      <c r="G31" s="43"/>
      <c r="H31" s="43"/>
      <c r="I31" s="14" t="str">
        <f>'[2]формула расчёта цены'!D173</f>
        <v>пог.м</v>
      </c>
      <c r="J31" s="46">
        <v>193</v>
      </c>
      <c r="K31" s="46"/>
      <c r="L31" s="55"/>
      <c r="M31" s="55"/>
      <c r="N31" s="48">
        <v>265</v>
      </c>
      <c r="O31" s="48"/>
      <c r="P31" s="42"/>
      <c r="Q31" s="42"/>
    </row>
    <row r="32" spans="1:17" ht="14.45" customHeight="1" x14ac:dyDescent="0.4">
      <c r="A32" s="43" t="str">
        <f>'[2]формула расчёта цены'!C174</f>
        <v>Пр. шляпный 60М ОЗПШ 20-60</v>
      </c>
      <c r="B32" s="43"/>
      <c r="C32" s="43"/>
      <c r="D32" s="43"/>
      <c r="E32" s="43"/>
      <c r="F32" s="43"/>
      <c r="G32" s="43"/>
      <c r="H32" s="43"/>
      <c r="I32" s="14" t="str">
        <f>'[2]формула расчёта цены'!D174</f>
        <v>пог.м</v>
      </c>
      <c r="J32" s="46">
        <v>262</v>
      </c>
      <c r="K32" s="46"/>
      <c r="L32" s="55"/>
      <c r="M32" s="55"/>
      <c r="N32" s="48">
        <v>362</v>
      </c>
      <c r="O32" s="48"/>
      <c r="P32" s="42"/>
      <c r="Q32" s="42"/>
    </row>
    <row r="33" spans="1:26" ht="14.45" customHeight="1" x14ac:dyDescent="0.4">
      <c r="A33" s="43" t="str">
        <f>'[2]формула расчёта цены'!C175</f>
        <v>Пр. шляпный 60П ОЗПШ 20-60</v>
      </c>
      <c r="B33" s="43"/>
      <c r="C33" s="43"/>
      <c r="D33" s="43"/>
      <c r="E33" s="43"/>
      <c r="F33" s="43"/>
      <c r="G33" s="43"/>
      <c r="H33" s="43"/>
      <c r="I33" s="14" t="str">
        <f>'[2]формула расчёта цены'!D175</f>
        <v>пог.м</v>
      </c>
      <c r="J33" s="46">
        <v>458</v>
      </c>
      <c r="K33" s="46"/>
      <c r="L33" s="55"/>
      <c r="M33" s="55"/>
      <c r="N33" s="48">
        <v>636</v>
      </c>
      <c r="O33" s="48"/>
      <c r="P33" s="42"/>
      <c r="Q33" s="42"/>
    </row>
    <row r="34" spans="1:26" ht="14.45" customHeight="1" x14ac:dyDescent="0.4">
      <c r="A34" s="43" t="str">
        <f>'[2]формула расчёта цены'!C176</f>
        <v>Пр. шляпный 80М ОЗПШ 20-80</v>
      </c>
      <c r="B34" s="43"/>
      <c r="C34" s="43"/>
      <c r="D34" s="43"/>
      <c r="E34" s="43"/>
      <c r="F34" s="43"/>
      <c r="G34" s="43"/>
      <c r="H34" s="43"/>
      <c r="I34" s="14" t="str">
        <f>'[2]формула расчёта цены'!D176</f>
        <v>пог.м</v>
      </c>
      <c r="J34" s="46">
        <v>294</v>
      </c>
      <c r="K34" s="46"/>
      <c r="L34" s="56"/>
      <c r="M34" s="56"/>
      <c r="N34" s="48">
        <v>406</v>
      </c>
      <c r="O34" s="48"/>
      <c r="P34" s="57"/>
      <c r="Q34" s="58"/>
    </row>
    <row r="35" spans="1:26" ht="19.350000000000001" customHeight="1" x14ac:dyDescent="0.3">
      <c r="B35" s="59" t="s">
        <v>31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9"/>
      <c r="Q35" s="9"/>
    </row>
    <row r="36" spans="1:26" ht="24.4" customHeight="1" x14ac:dyDescent="0.25">
      <c r="A36" s="25" t="s">
        <v>2</v>
      </c>
      <c r="B36" s="26"/>
      <c r="C36" s="26"/>
      <c r="D36" s="26"/>
      <c r="E36" s="26"/>
      <c r="F36" s="26"/>
      <c r="G36" s="26"/>
      <c r="H36" s="27"/>
      <c r="I36" s="31" t="s">
        <v>10</v>
      </c>
      <c r="J36" s="60" t="s">
        <v>20</v>
      </c>
      <c r="K36" s="60"/>
      <c r="L36" s="60"/>
      <c r="M36" s="61" t="s">
        <v>22</v>
      </c>
      <c r="N36" s="61"/>
      <c r="O36" s="61"/>
      <c r="P36" s="60" t="s">
        <v>18</v>
      </c>
      <c r="Q36" s="60"/>
    </row>
    <row r="37" spans="1:26" ht="36" x14ac:dyDescent="0.25">
      <c r="A37" s="28"/>
      <c r="B37" s="29"/>
      <c r="C37" s="29"/>
      <c r="D37" s="29"/>
      <c r="E37" s="29"/>
      <c r="F37" s="29"/>
      <c r="G37" s="29"/>
      <c r="H37" s="30"/>
      <c r="I37" s="32"/>
      <c r="J37" s="16" t="s">
        <v>17</v>
      </c>
      <c r="K37" s="16" t="s">
        <v>16</v>
      </c>
      <c r="L37" s="16" t="s">
        <v>15</v>
      </c>
      <c r="M37" s="4" t="s">
        <v>17</v>
      </c>
      <c r="N37" s="4" t="s">
        <v>16</v>
      </c>
      <c r="O37" s="4" t="s">
        <v>15</v>
      </c>
      <c r="P37" s="16" t="s">
        <v>14</v>
      </c>
      <c r="Q37" s="16" t="s">
        <v>13</v>
      </c>
    </row>
    <row r="38" spans="1:26" ht="14.1" customHeight="1" x14ac:dyDescent="0.25">
      <c r="A38" s="62" t="str">
        <f>'[2]формула расчёта цены'!B180</f>
        <v xml:space="preserve">Кассета фас. прямая ОЗКФП25  </v>
      </c>
      <c r="B38" s="63"/>
      <c r="C38" s="63"/>
      <c r="D38" s="63"/>
      <c r="E38" s="63"/>
      <c r="F38" s="63"/>
      <c r="G38" s="63"/>
      <c r="H38" s="64"/>
      <c r="I38" s="14" t="str">
        <f>'[2]формула расчёта цены'!D180</f>
        <v>м²</v>
      </c>
      <c r="J38" s="15">
        <v>1209</v>
      </c>
      <c r="K38" s="15">
        <v>1594</v>
      </c>
      <c r="L38" s="15">
        <v>2445</v>
      </c>
      <c r="M38" s="17">
        <v>1832</v>
      </c>
      <c r="N38" s="17">
        <v>2217</v>
      </c>
      <c r="O38" s="17">
        <v>3068</v>
      </c>
      <c r="P38" s="15">
        <v>1459</v>
      </c>
      <c r="Q38" s="2" t="s">
        <v>3</v>
      </c>
    </row>
    <row r="39" spans="1:26" ht="13.15" customHeight="1" x14ac:dyDescent="0.25">
      <c r="A39" s="62" t="str">
        <f>'[2]формула расчёта цены'!B181</f>
        <v>Кассета фас. прямая ОЗКФП25 (менее 10 шт.)***</v>
      </c>
      <c r="B39" s="63"/>
      <c r="C39" s="63"/>
      <c r="D39" s="63"/>
      <c r="E39" s="63"/>
      <c r="F39" s="63"/>
      <c r="G39" s="63"/>
      <c r="H39" s="64"/>
      <c r="I39" s="14" t="str">
        <f>'[2]формула расчёта цены'!D181</f>
        <v>м²</v>
      </c>
      <c r="J39" s="15">
        <v>1511</v>
      </c>
      <c r="K39" s="15">
        <v>1992</v>
      </c>
      <c r="L39" s="15">
        <v>3056</v>
      </c>
      <c r="M39" s="17">
        <v>2134</v>
      </c>
      <c r="N39" s="17">
        <v>2615</v>
      </c>
      <c r="O39" s="17">
        <v>3679</v>
      </c>
      <c r="P39" s="15">
        <v>1824</v>
      </c>
      <c r="Q39" s="2" t="s">
        <v>3</v>
      </c>
    </row>
    <row r="40" spans="1:26" ht="13.15" customHeight="1" x14ac:dyDescent="0.25">
      <c r="A40" s="62" t="str">
        <f>'[2]формула расчёта цены'!B182</f>
        <v xml:space="preserve">Кассета фас. угловая ОЗКФУ25 </v>
      </c>
      <c r="B40" s="63"/>
      <c r="C40" s="63"/>
      <c r="D40" s="63"/>
      <c r="E40" s="63"/>
      <c r="F40" s="63"/>
      <c r="G40" s="63"/>
      <c r="H40" s="64"/>
      <c r="I40" s="14" t="str">
        <f>'[2]формула расчёта цены'!D182</f>
        <v>м²</v>
      </c>
      <c r="J40" s="15">
        <v>1814</v>
      </c>
      <c r="K40" s="15">
        <v>2390</v>
      </c>
      <c r="L40" s="15">
        <v>3667</v>
      </c>
      <c r="M40" s="17">
        <v>2437</v>
      </c>
      <c r="N40" s="17">
        <v>3013</v>
      </c>
      <c r="O40" s="17">
        <v>4290</v>
      </c>
      <c r="P40" s="15">
        <v>2188</v>
      </c>
      <c r="Q40" s="2" t="s">
        <v>3</v>
      </c>
    </row>
    <row r="41" spans="1:26" ht="14.1" customHeight="1" x14ac:dyDescent="0.25">
      <c r="A41" s="62" t="str">
        <f>'[2]формула расчёта цены'!B183</f>
        <v>Кассета фас. угловая ОЗКФУ25 (менее 10 шт.)***</v>
      </c>
      <c r="B41" s="63"/>
      <c r="C41" s="63"/>
      <c r="D41" s="63"/>
      <c r="E41" s="63"/>
      <c r="F41" s="63"/>
      <c r="G41" s="63"/>
      <c r="H41" s="64"/>
      <c r="I41" s="14" t="str">
        <f>'[2]формула расчёта цены'!D183</f>
        <v>м²</v>
      </c>
      <c r="J41" s="15">
        <v>2116</v>
      </c>
      <c r="K41" s="15">
        <v>2788</v>
      </c>
      <c r="L41" s="15">
        <v>4279</v>
      </c>
      <c r="M41" s="17">
        <v>2739</v>
      </c>
      <c r="N41" s="17">
        <v>3411</v>
      </c>
      <c r="O41" s="17">
        <v>4902</v>
      </c>
      <c r="P41" s="15">
        <v>2553</v>
      </c>
      <c r="Q41" s="2" t="s">
        <v>3</v>
      </c>
    </row>
    <row r="42" spans="1:26" ht="13.5" customHeight="1" x14ac:dyDescent="0.25">
      <c r="A42" s="62" t="str">
        <f>'[2]формула расчёта цены'!B184</f>
        <v xml:space="preserve">Кассета фас. прямая открытого типа ОЗКФПО25 </v>
      </c>
      <c r="B42" s="63"/>
      <c r="C42" s="63"/>
      <c r="D42" s="63"/>
      <c r="E42" s="63"/>
      <c r="F42" s="63"/>
      <c r="G42" s="63"/>
      <c r="H42" s="64"/>
      <c r="I42" s="14" t="str">
        <f>'[2]формула расчёта цены'!D184</f>
        <v>м²</v>
      </c>
      <c r="J42" s="15"/>
      <c r="K42" s="15">
        <v>1750</v>
      </c>
      <c r="L42" s="15">
        <v>2639</v>
      </c>
      <c r="M42" s="17"/>
      <c r="N42" s="17">
        <v>2400</v>
      </c>
      <c r="O42" s="17">
        <v>3289</v>
      </c>
      <c r="P42" s="15"/>
      <c r="Q42" s="2" t="s">
        <v>3</v>
      </c>
    </row>
    <row r="43" spans="1:26" ht="28.35" customHeight="1" x14ac:dyDescent="0.25">
      <c r="A43" s="62" t="str">
        <f>'[2]формула расчёта цены'!B185</f>
        <v>Кассета фас. прямая открытого типа ОЗКФПО25 (менее 10 шт.)***</v>
      </c>
      <c r="B43" s="63"/>
      <c r="C43" s="63"/>
      <c r="D43" s="63"/>
      <c r="E43" s="63"/>
      <c r="F43" s="63"/>
      <c r="G43" s="63"/>
      <c r="H43" s="64"/>
      <c r="I43" s="14" t="str">
        <f>'[2]формула расчёта цены'!D185</f>
        <v>м²</v>
      </c>
      <c r="J43" s="15"/>
      <c r="K43" s="15">
        <v>2275</v>
      </c>
      <c r="L43" s="15">
        <v>3431</v>
      </c>
      <c r="M43" s="17"/>
      <c r="N43" s="17">
        <v>2925</v>
      </c>
      <c r="O43" s="17">
        <v>4081</v>
      </c>
      <c r="P43" s="15"/>
      <c r="Q43" s="2" t="s">
        <v>3</v>
      </c>
    </row>
    <row r="44" spans="1:26" ht="16.7" customHeight="1" x14ac:dyDescent="0.25">
      <c r="A44" s="62" t="str">
        <f>'[2]формула расчёта цены'!B186</f>
        <v xml:space="preserve">Кассета фас. угловая открытого типа ОЗКФУО25  </v>
      </c>
      <c r="B44" s="63"/>
      <c r="C44" s="63"/>
      <c r="D44" s="63"/>
      <c r="E44" s="63"/>
      <c r="F44" s="63"/>
      <c r="G44" s="63"/>
      <c r="H44" s="64"/>
      <c r="I44" s="14" t="str">
        <f>'[2]формула расчёта цены'!D186</f>
        <v>м²</v>
      </c>
      <c r="J44" s="15"/>
      <c r="K44" s="15">
        <v>2625</v>
      </c>
      <c r="L44" s="15">
        <v>3959</v>
      </c>
      <c r="M44" s="17"/>
      <c r="N44" s="17">
        <v>3275</v>
      </c>
      <c r="O44" s="17">
        <v>4609</v>
      </c>
      <c r="P44" s="15"/>
      <c r="Q44" s="2" t="s">
        <v>3</v>
      </c>
    </row>
    <row r="45" spans="1:26" ht="28.35" customHeight="1" x14ac:dyDescent="0.25">
      <c r="A45" s="62" t="str">
        <f>'[2]формула расчёта цены'!B187</f>
        <v>Кассета фас. угловая открытого типа ОЗКФУО25 (менее 10 шт.)***</v>
      </c>
      <c r="B45" s="63"/>
      <c r="C45" s="63"/>
      <c r="D45" s="63"/>
      <c r="E45" s="63"/>
      <c r="F45" s="63"/>
      <c r="G45" s="63"/>
      <c r="H45" s="64"/>
      <c r="I45" s="14" t="str">
        <f>'[2]формула расчёта цены'!D187</f>
        <v>м²</v>
      </c>
      <c r="J45" s="15"/>
      <c r="K45" s="15">
        <v>3150</v>
      </c>
      <c r="L45" s="15">
        <v>4750</v>
      </c>
      <c r="M45" s="17"/>
      <c r="N45" s="17">
        <v>3800</v>
      </c>
      <c r="O45" s="17">
        <v>5400</v>
      </c>
      <c r="P45" s="15"/>
      <c r="Q45" s="2" t="s">
        <v>3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5" t="s">
        <v>30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1"/>
      <c r="S46" s="1"/>
      <c r="T46" s="1"/>
      <c r="U46" s="1"/>
      <c r="V46" s="1"/>
      <c r="W46" s="1"/>
      <c r="X46" s="1"/>
      <c r="Y46" s="1"/>
      <c r="Z46" s="1"/>
    </row>
    <row r="47" spans="1:26" ht="76.150000000000006" customHeight="1" x14ac:dyDescent="0.25">
      <c r="A47" s="66" t="s">
        <v>29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26" x14ac:dyDescent="0.25">
      <c r="A48" s="67" t="s">
        <v>28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11"/>
    </row>
    <row r="49" spans="1:17" ht="20.25" x14ac:dyDescent="0.3">
      <c r="A49" s="11" t="s">
        <v>27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0"/>
      <c r="Q49" s="10"/>
    </row>
    <row r="50" spans="1:17" x14ac:dyDescent="0.25">
      <c r="Q50" s="9"/>
    </row>
    <row r="51" spans="1:17" ht="19.5" x14ac:dyDescent="0.25">
      <c r="D51" s="8"/>
      <c r="E51" s="19" t="s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/>
      <c r="Q51" s="8"/>
    </row>
    <row r="52" spans="1:17" ht="14.85" customHeight="1" x14ac:dyDescent="0.25">
      <c r="D52" s="7"/>
      <c r="E52" s="20" t="s">
        <v>26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20.25" x14ac:dyDescent="0.25">
      <c r="E54" s="21" t="s">
        <v>25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68">
        <f>P5</f>
        <v>45149</v>
      </c>
      <c r="Q54" s="68"/>
    </row>
    <row r="55" spans="1:17" ht="26.25" x14ac:dyDescent="0.4">
      <c r="C55" s="6"/>
      <c r="D55" s="6"/>
      <c r="E55" s="6"/>
      <c r="F55" s="6"/>
      <c r="G55" s="6"/>
      <c r="H55" s="6"/>
      <c r="I55" s="6"/>
      <c r="J55" s="6"/>
      <c r="K55" s="69" t="s">
        <v>1</v>
      </c>
      <c r="L55" s="69"/>
      <c r="M55" s="69"/>
      <c r="N55" s="69"/>
      <c r="O55" s="69"/>
      <c r="P55" s="69"/>
      <c r="Q55" s="5"/>
    </row>
    <row r="56" spans="1:17" ht="20.25" x14ac:dyDescent="0.3">
      <c r="A56" s="70" t="s">
        <v>24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ht="24.4" customHeight="1" x14ac:dyDescent="0.25">
      <c r="A57" s="25" t="s">
        <v>2</v>
      </c>
      <c r="B57" s="26"/>
      <c r="C57" s="26"/>
      <c r="D57" s="26"/>
      <c r="E57" s="26"/>
      <c r="F57" s="26"/>
      <c r="G57" s="26"/>
      <c r="H57" s="27"/>
      <c r="I57" s="31" t="s">
        <v>10</v>
      </c>
      <c r="J57" s="60" t="s">
        <v>20</v>
      </c>
      <c r="K57" s="60"/>
      <c r="L57" s="60"/>
      <c r="M57" s="61" t="s">
        <v>22</v>
      </c>
      <c r="N57" s="61"/>
      <c r="O57" s="61"/>
      <c r="P57" s="60" t="s">
        <v>18</v>
      </c>
      <c r="Q57" s="60"/>
    </row>
    <row r="58" spans="1:17" ht="36" x14ac:dyDescent="0.25">
      <c r="A58" s="28"/>
      <c r="B58" s="29"/>
      <c r="C58" s="29"/>
      <c r="D58" s="29"/>
      <c r="E58" s="29"/>
      <c r="F58" s="29"/>
      <c r="G58" s="29"/>
      <c r="H58" s="30"/>
      <c r="I58" s="32"/>
      <c r="J58" s="16" t="s">
        <v>17</v>
      </c>
      <c r="K58" s="16" t="s">
        <v>16</v>
      </c>
      <c r="L58" s="16" t="s">
        <v>15</v>
      </c>
      <c r="M58" s="4" t="s">
        <v>17</v>
      </c>
      <c r="N58" s="4" t="s">
        <v>16</v>
      </c>
      <c r="O58" s="4" t="s">
        <v>15</v>
      </c>
      <c r="P58" s="16" t="s">
        <v>14</v>
      </c>
      <c r="Q58" s="16" t="s">
        <v>13</v>
      </c>
    </row>
    <row r="59" spans="1:17" x14ac:dyDescent="0.25">
      <c r="A59" s="43" t="str">
        <f>'[2]формула расчёта цены'!B196</f>
        <v>Фасадный сайдинг гладкий 271(235) тип 1 ОЗС-1</v>
      </c>
      <c r="B59" s="43"/>
      <c r="C59" s="43"/>
      <c r="D59" s="43"/>
      <c r="E59" s="43"/>
      <c r="F59" s="43"/>
      <c r="G59" s="43"/>
      <c r="H59" s="43"/>
      <c r="I59" s="3" t="str">
        <f>'[2]формула расчёта цены'!D196</f>
        <v>пог.м</v>
      </c>
      <c r="J59" s="15">
        <v>240</v>
      </c>
      <c r="K59" s="15">
        <v>332</v>
      </c>
      <c r="L59" s="15">
        <v>533</v>
      </c>
      <c r="M59" s="17">
        <v>408</v>
      </c>
      <c r="N59" s="17">
        <v>500</v>
      </c>
      <c r="O59" s="17">
        <v>701</v>
      </c>
      <c r="P59" s="15">
        <v>299</v>
      </c>
      <c r="Q59" s="2" t="s">
        <v>3</v>
      </c>
    </row>
    <row r="60" spans="1:17" x14ac:dyDescent="0.25">
      <c r="A60" s="43" t="str">
        <f>'[2]формула расчёта цены'!B197</f>
        <v>Фасадный сайдинг гладкий 271(235) тип 2 ОЗС-2</v>
      </c>
      <c r="B60" s="43"/>
      <c r="C60" s="43"/>
      <c r="D60" s="43"/>
      <c r="E60" s="43"/>
      <c r="F60" s="43"/>
      <c r="G60" s="43"/>
      <c r="H60" s="43"/>
      <c r="I60" s="3" t="str">
        <f>'[2]формула расчёта цены'!D197</f>
        <v>пог.м</v>
      </c>
      <c r="J60" s="15">
        <v>240</v>
      </c>
      <c r="K60" s="15">
        <v>332</v>
      </c>
      <c r="L60" s="15">
        <v>533</v>
      </c>
      <c r="M60" s="17">
        <v>408</v>
      </c>
      <c r="N60" s="17">
        <v>500</v>
      </c>
      <c r="O60" s="17">
        <v>701</v>
      </c>
      <c r="P60" s="15">
        <v>299</v>
      </c>
      <c r="Q60" s="2" t="s">
        <v>3</v>
      </c>
    </row>
    <row r="61" spans="1:17" x14ac:dyDescent="0.25">
      <c r="A61" s="43" t="str">
        <f>'[2]формула расчёта цены'!B198</f>
        <v xml:space="preserve">Фасадный сайдинг двойной 271(235) ОЗСД </v>
      </c>
      <c r="B61" s="43"/>
      <c r="C61" s="43"/>
      <c r="D61" s="43"/>
      <c r="E61" s="43"/>
      <c r="F61" s="43"/>
      <c r="G61" s="43"/>
      <c r="H61" s="43"/>
      <c r="I61" s="3" t="str">
        <f>'[2]формула расчёта цены'!D198</f>
        <v>пог.м</v>
      </c>
      <c r="J61" s="15">
        <v>240</v>
      </c>
      <c r="K61" s="15">
        <v>332</v>
      </c>
      <c r="L61" s="15">
        <v>533</v>
      </c>
      <c r="M61" s="17">
        <v>408</v>
      </c>
      <c r="N61" s="17">
        <v>500</v>
      </c>
      <c r="O61" s="17">
        <v>701</v>
      </c>
      <c r="P61" s="15">
        <v>299</v>
      </c>
      <c r="Q61" s="2" t="s">
        <v>3</v>
      </c>
    </row>
    <row r="62" spans="1:17" ht="14.85" customHeight="1" x14ac:dyDescent="0.25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1:17" ht="14.85" customHeight="1" x14ac:dyDescent="0.2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22.5" customHeight="1" x14ac:dyDescent="0.25">
      <c r="A64" s="25" t="s">
        <v>2</v>
      </c>
      <c r="B64" s="26"/>
      <c r="C64" s="26"/>
      <c r="D64" s="26"/>
      <c r="E64" s="26"/>
      <c r="F64" s="26"/>
      <c r="G64" s="26"/>
      <c r="H64" s="27"/>
      <c r="I64" s="31" t="s">
        <v>10</v>
      </c>
      <c r="J64" s="60" t="s">
        <v>20</v>
      </c>
      <c r="K64" s="60"/>
      <c r="L64" s="60"/>
      <c r="M64" s="61" t="s">
        <v>22</v>
      </c>
      <c r="N64" s="61"/>
      <c r="O64" s="61"/>
      <c r="P64" s="60" t="s">
        <v>18</v>
      </c>
      <c r="Q64" s="60"/>
    </row>
    <row r="65" spans="1:17" ht="36" x14ac:dyDescent="0.25">
      <c r="A65" s="28"/>
      <c r="B65" s="29"/>
      <c r="C65" s="29"/>
      <c r="D65" s="29"/>
      <c r="E65" s="29"/>
      <c r="F65" s="29"/>
      <c r="G65" s="29"/>
      <c r="H65" s="30"/>
      <c r="I65" s="32"/>
      <c r="J65" s="16" t="s">
        <v>17</v>
      </c>
      <c r="K65" s="16" t="s">
        <v>16</v>
      </c>
      <c r="L65" s="16" t="s">
        <v>15</v>
      </c>
      <c r="M65" s="4" t="s">
        <v>17</v>
      </c>
      <c r="N65" s="4" t="s">
        <v>16</v>
      </c>
      <c r="O65" s="4" t="s">
        <v>15</v>
      </c>
      <c r="P65" s="16" t="s">
        <v>14</v>
      </c>
      <c r="Q65" s="16" t="s">
        <v>13</v>
      </c>
    </row>
    <row r="66" spans="1:17" x14ac:dyDescent="0.25">
      <c r="A66" s="43" t="str">
        <f>'[2]формула расчёта цены'!B200</f>
        <v xml:space="preserve">Накладка переходная ОЗНП - 2500 </v>
      </c>
      <c r="B66" s="43"/>
      <c r="C66" s="43"/>
      <c r="D66" s="43"/>
      <c r="E66" s="43"/>
      <c r="F66" s="43"/>
      <c r="G66" s="43"/>
      <c r="H66" s="43"/>
      <c r="I66" s="3" t="str">
        <f>'[2]формула расчёта цены'!D200</f>
        <v>шт</v>
      </c>
      <c r="J66" s="15">
        <v>431</v>
      </c>
      <c r="K66" s="15">
        <v>585</v>
      </c>
      <c r="L66" s="15"/>
      <c r="M66" s="17">
        <v>593</v>
      </c>
      <c r="N66" s="17">
        <v>747</v>
      </c>
      <c r="O66" s="17"/>
      <c r="P66" s="15">
        <v>487</v>
      </c>
      <c r="Q66" s="2" t="s">
        <v>3</v>
      </c>
    </row>
    <row r="67" spans="1:17" x14ac:dyDescent="0.25">
      <c r="A67" s="43" t="str">
        <f>'[2]формула расчёта цены'!B201</f>
        <v xml:space="preserve">Пр. Стартовый панельный ОЗПСП-1 - 2500 </v>
      </c>
      <c r="B67" s="43"/>
      <c r="C67" s="43"/>
      <c r="D67" s="43"/>
      <c r="E67" s="43"/>
      <c r="F67" s="43"/>
      <c r="G67" s="43"/>
      <c r="H67" s="43"/>
      <c r="I67" s="3" t="str">
        <f>'[2]формула расчёта цены'!D201</f>
        <v>шт</v>
      </c>
      <c r="J67" s="15">
        <v>341</v>
      </c>
      <c r="K67" s="15">
        <v>457</v>
      </c>
      <c r="L67" s="15"/>
      <c r="M67" s="17">
        <v>465</v>
      </c>
      <c r="N67" s="17">
        <v>581</v>
      </c>
      <c r="O67" s="17"/>
      <c r="P67" s="15">
        <v>380</v>
      </c>
      <c r="Q67" s="2" t="s">
        <v>3</v>
      </c>
    </row>
    <row r="68" spans="1:17" x14ac:dyDescent="0.25">
      <c r="A68" s="43" t="str">
        <f>'[2]формула расчёта цены'!B202</f>
        <v>Пр. Стартовый панельный ОЗПСП-2 - 2500</v>
      </c>
      <c r="B68" s="43"/>
      <c r="C68" s="43"/>
      <c r="D68" s="43"/>
      <c r="E68" s="43"/>
      <c r="F68" s="43"/>
      <c r="G68" s="43"/>
      <c r="H68" s="43"/>
      <c r="I68" s="3" t="str">
        <f>'[2]формула расчёта цены'!D202</f>
        <v>шт</v>
      </c>
      <c r="J68" s="15">
        <v>213</v>
      </c>
      <c r="K68" s="15">
        <v>273</v>
      </c>
      <c r="L68" s="15"/>
      <c r="M68" s="17">
        <v>283</v>
      </c>
      <c r="N68" s="17">
        <v>343</v>
      </c>
      <c r="O68" s="17"/>
      <c r="P68" s="15">
        <v>234</v>
      </c>
      <c r="Q68" s="2" t="s">
        <v>3</v>
      </c>
    </row>
    <row r="69" spans="1:17" x14ac:dyDescent="0.25">
      <c r="A69" s="43" t="str">
        <f>'[2]формула расчёта цены'!B203</f>
        <v xml:space="preserve">Пр. Стартовый панельный ОЗПСП-3 - 2500 </v>
      </c>
      <c r="B69" s="43"/>
      <c r="C69" s="43"/>
      <c r="D69" s="43"/>
      <c r="E69" s="43"/>
      <c r="F69" s="43"/>
      <c r="G69" s="43"/>
      <c r="H69" s="43"/>
      <c r="I69" s="3" t="str">
        <f>'[2]формула расчёта цены'!D203</f>
        <v>шт</v>
      </c>
      <c r="J69" s="15">
        <v>365</v>
      </c>
      <c r="K69" s="15">
        <v>487</v>
      </c>
      <c r="L69" s="15"/>
      <c r="M69" s="17">
        <v>505</v>
      </c>
      <c r="N69" s="17">
        <v>627</v>
      </c>
      <c r="O69" s="17"/>
      <c r="P69" s="15">
        <v>408</v>
      </c>
      <c r="Q69" s="2" t="s">
        <v>3</v>
      </c>
    </row>
    <row r="70" spans="1:17" x14ac:dyDescent="0.25">
      <c r="A70" s="43" t="str">
        <f>'[2]формула расчёта цены'!B204</f>
        <v xml:space="preserve">Пр. Стыковой панельный ОЗПСТП-1 - 2500 </v>
      </c>
      <c r="B70" s="43"/>
      <c r="C70" s="43"/>
      <c r="D70" s="43"/>
      <c r="E70" s="43"/>
      <c r="F70" s="43"/>
      <c r="G70" s="43"/>
      <c r="H70" s="43"/>
      <c r="I70" s="3" t="str">
        <f>'[2]формула расчёта цены'!D204</f>
        <v>шт</v>
      </c>
      <c r="J70" s="15">
        <v>581</v>
      </c>
      <c r="K70" s="15">
        <v>798</v>
      </c>
      <c r="L70" s="15"/>
      <c r="M70" s="17">
        <v>830</v>
      </c>
      <c r="N70" s="17">
        <v>1047</v>
      </c>
      <c r="O70" s="17"/>
      <c r="P70" s="15">
        <v>656</v>
      </c>
      <c r="Q70" s="2" t="s">
        <v>3</v>
      </c>
    </row>
    <row r="71" spans="1:17" x14ac:dyDescent="0.25">
      <c r="A71" s="43" t="str">
        <f>'[2]формула расчёта цены'!B205</f>
        <v>Пр. Стыковой панельный ОЗПСТП-2 - 2500</v>
      </c>
      <c r="B71" s="43"/>
      <c r="C71" s="43"/>
      <c r="D71" s="43"/>
      <c r="E71" s="43"/>
      <c r="F71" s="43"/>
      <c r="G71" s="43"/>
      <c r="H71" s="43"/>
      <c r="I71" s="3" t="str">
        <f>'[2]формула расчёта цены'!D205</f>
        <v>шт</v>
      </c>
      <c r="J71" s="15">
        <v>266</v>
      </c>
      <c r="K71" s="15">
        <v>352</v>
      </c>
      <c r="L71" s="15"/>
      <c r="M71" s="17">
        <v>363</v>
      </c>
      <c r="N71" s="17">
        <v>449</v>
      </c>
      <c r="O71" s="17"/>
      <c r="P71" s="15">
        <v>296</v>
      </c>
      <c r="Q71" s="2" t="s">
        <v>3</v>
      </c>
    </row>
    <row r="72" spans="1:17" ht="10.35" customHeight="1" x14ac:dyDescent="0.25">
      <c r="A72" s="71" t="s">
        <v>21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17" ht="9.6" customHeight="1" x14ac:dyDescent="0.25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22.15" customHeight="1" x14ac:dyDescent="0.25">
      <c r="A74" s="25" t="s">
        <v>2</v>
      </c>
      <c r="B74" s="26"/>
      <c r="C74" s="26"/>
      <c r="D74" s="26"/>
      <c r="E74" s="26"/>
      <c r="F74" s="26"/>
      <c r="G74" s="26"/>
      <c r="H74" s="27"/>
      <c r="I74" s="31" t="s">
        <v>10</v>
      </c>
      <c r="J74" s="60" t="s">
        <v>20</v>
      </c>
      <c r="K74" s="60"/>
      <c r="L74" s="60"/>
      <c r="M74" s="61" t="s">
        <v>19</v>
      </c>
      <c r="N74" s="61"/>
      <c r="O74" s="61"/>
      <c r="P74" s="60" t="s">
        <v>18</v>
      </c>
      <c r="Q74" s="60"/>
    </row>
    <row r="75" spans="1:17" ht="36" x14ac:dyDescent="0.25">
      <c r="A75" s="28"/>
      <c r="B75" s="29"/>
      <c r="C75" s="29"/>
      <c r="D75" s="29"/>
      <c r="E75" s="29"/>
      <c r="F75" s="29"/>
      <c r="G75" s="29"/>
      <c r="H75" s="30"/>
      <c r="I75" s="32"/>
      <c r="J75" s="16" t="s">
        <v>17</v>
      </c>
      <c r="K75" s="16" t="s">
        <v>16</v>
      </c>
      <c r="L75" s="16" t="s">
        <v>15</v>
      </c>
      <c r="M75" s="4" t="s">
        <v>17</v>
      </c>
      <c r="N75" s="4" t="s">
        <v>16</v>
      </c>
      <c r="O75" s="4" t="s">
        <v>15</v>
      </c>
      <c r="P75" s="16" t="s">
        <v>14</v>
      </c>
      <c r="Q75" s="16" t="s">
        <v>13</v>
      </c>
    </row>
    <row r="76" spans="1:17" x14ac:dyDescent="0.25">
      <c r="A76" s="43" t="str">
        <f>'[2]формула расчёта цены'!C97</f>
        <v xml:space="preserve">Пр. нестандартный  50-150 мм     </v>
      </c>
      <c r="B76" s="43"/>
      <c r="C76" s="43"/>
      <c r="D76" s="43"/>
      <c r="E76" s="43"/>
      <c r="F76" s="43"/>
      <c r="G76" s="43"/>
      <c r="H76" s="43"/>
      <c r="I76" s="3" t="str">
        <f>'[2]формула расчёта цены'!D97</f>
        <v>пог.м</v>
      </c>
      <c r="J76" s="15">
        <v>307</v>
      </c>
      <c r="K76" s="15">
        <v>371</v>
      </c>
      <c r="L76" s="15">
        <v>508</v>
      </c>
      <c r="M76" s="17">
        <v>364</v>
      </c>
      <c r="N76" s="17">
        <v>428</v>
      </c>
      <c r="O76" s="17">
        <v>565</v>
      </c>
      <c r="P76" s="15">
        <v>332</v>
      </c>
      <c r="Q76" s="2" t="s">
        <v>3</v>
      </c>
    </row>
    <row r="77" spans="1:17" x14ac:dyDescent="0.25">
      <c r="A77" s="43" t="str">
        <f>'[2]формула расчёта цены'!C98</f>
        <v xml:space="preserve">Пр. нестандартный 151-300 мм     </v>
      </c>
      <c r="B77" s="43"/>
      <c r="C77" s="43"/>
      <c r="D77" s="43"/>
      <c r="E77" s="43"/>
      <c r="F77" s="43"/>
      <c r="G77" s="43"/>
      <c r="H77" s="43"/>
      <c r="I77" s="3" t="str">
        <f>'[2]формула расчёта цены'!D98</f>
        <v>пог.м</v>
      </c>
      <c r="J77" s="15">
        <v>528</v>
      </c>
      <c r="K77" s="15">
        <v>670</v>
      </c>
      <c r="L77" s="15">
        <v>995</v>
      </c>
      <c r="M77" s="17">
        <v>660</v>
      </c>
      <c r="N77" s="17">
        <v>802</v>
      </c>
      <c r="O77" s="17">
        <v>1127</v>
      </c>
      <c r="P77" s="15">
        <v>581</v>
      </c>
      <c r="Q77" s="2" t="s">
        <v>3</v>
      </c>
    </row>
    <row r="78" spans="1:17" x14ac:dyDescent="0.25">
      <c r="A78" s="43" t="str">
        <f>'[2]формула расчёта цены'!C99</f>
        <v xml:space="preserve">Пр. нестандартный 301-450 мм     </v>
      </c>
      <c r="B78" s="43"/>
      <c r="C78" s="43"/>
      <c r="D78" s="43"/>
      <c r="E78" s="43"/>
      <c r="F78" s="43"/>
      <c r="G78" s="43"/>
      <c r="H78" s="43"/>
      <c r="I78" s="3" t="str">
        <f>'[2]формула расчёта цены'!D99</f>
        <v>пог.м</v>
      </c>
      <c r="J78" s="15">
        <v>709</v>
      </c>
      <c r="K78" s="15">
        <v>931</v>
      </c>
      <c r="L78" s="15">
        <v>1429</v>
      </c>
      <c r="M78" s="17">
        <v>898</v>
      </c>
      <c r="N78" s="17">
        <v>1120</v>
      </c>
      <c r="O78" s="17">
        <v>1618</v>
      </c>
      <c r="P78" s="15">
        <v>784</v>
      </c>
      <c r="Q78" s="2" t="s">
        <v>3</v>
      </c>
    </row>
    <row r="79" spans="1:17" x14ac:dyDescent="0.25">
      <c r="A79" s="43" t="str">
        <f>'[2]формула расчёта цены'!C100</f>
        <v xml:space="preserve">Пр. нестандартный 451-600 мм     </v>
      </c>
      <c r="B79" s="43"/>
      <c r="C79" s="43"/>
      <c r="D79" s="43"/>
      <c r="E79" s="43"/>
      <c r="F79" s="43"/>
      <c r="G79" s="43"/>
      <c r="H79" s="43"/>
      <c r="I79" s="3" t="str">
        <f>'[2]формула расчёта цены'!D100</f>
        <v>пог.м</v>
      </c>
      <c r="J79" s="15">
        <v>956</v>
      </c>
      <c r="K79" s="15">
        <v>1271</v>
      </c>
      <c r="L79" s="15">
        <v>1982</v>
      </c>
      <c r="M79" s="17">
        <v>1225</v>
      </c>
      <c r="N79" s="17">
        <v>1540</v>
      </c>
      <c r="O79" s="17">
        <v>2251</v>
      </c>
      <c r="P79" s="15">
        <v>1063</v>
      </c>
      <c r="Q79" s="2" t="s">
        <v>3</v>
      </c>
    </row>
    <row r="80" spans="1:17" x14ac:dyDescent="0.25">
      <c r="A80" s="43" t="str">
        <f>'[2]формула расчёта цены'!C101</f>
        <v xml:space="preserve">Пр. нестандартный от 601 мм     </v>
      </c>
      <c r="B80" s="43"/>
      <c r="C80" s="43"/>
      <c r="D80" s="43"/>
      <c r="E80" s="43"/>
      <c r="F80" s="43"/>
      <c r="G80" s="43"/>
      <c r="H80" s="43"/>
      <c r="I80" s="3" t="str">
        <f>'[2]формула расчёта цены'!D101</f>
        <v>пог.м</v>
      </c>
      <c r="J80" s="15">
        <v>1248</v>
      </c>
      <c r="K80" s="15">
        <v>1694</v>
      </c>
      <c r="L80" s="15">
        <v>2695</v>
      </c>
      <c r="M80" s="17">
        <v>1627</v>
      </c>
      <c r="N80" s="17">
        <v>2073</v>
      </c>
      <c r="O80" s="17">
        <v>3074</v>
      </c>
      <c r="P80" s="15">
        <v>1399</v>
      </c>
      <c r="Q80" s="2" t="s">
        <v>3</v>
      </c>
    </row>
    <row r="81" spans="1:26" x14ac:dyDescent="0.25">
      <c r="A81" s="43" t="str">
        <f>'[2]формула расчёта цены'!B208</f>
        <v>Плоский лист ХХХ (фоновая полоса)</v>
      </c>
      <c r="B81" s="43"/>
      <c r="C81" s="43"/>
      <c r="D81" s="43"/>
      <c r="E81" s="43"/>
      <c r="F81" s="43"/>
      <c r="G81" s="43"/>
      <c r="H81" s="43"/>
      <c r="I81" s="3" t="str">
        <f>'[2]формула расчёта цены'!D208</f>
        <v>м²</v>
      </c>
      <c r="J81" s="15">
        <v>786</v>
      </c>
      <c r="K81" s="15">
        <v>1126</v>
      </c>
      <c r="L81" s="15"/>
      <c r="M81" s="17">
        <v>1184</v>
      </c>
      <c r="N81" s="17">
        <v>1524</v>
      </c>
      <c r="O81" s="17"/>
      <c r="P81" s="15">
        <v>977</v>
      </c>
      <c r="Q81" s="2" t="s">
        <v>3</v>
      </c>
    </row>
    <row r="82" spans="1:26" ht="13.5" customHeight="1" x14ac:dyDescent="0.25">
      <c r="A82" s="71" t="s">
        <v>12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1:26" ht="4.5" customHeight="1" x14ac:dyDescent="0.25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26" ht="10.9" customHeight="1" x14ac:dyDescent="0.25">
      <c r="A84" s="75" t="s">
        <v>2</v>
      </c>
      <c r="B84" s="75"/>
      <c r="C84" s="75"/>
      <c r="D84" s="75"/>
      <c r="E84" s="75"/>
      <c r="F84" s="75"/>
      <c r="G84" s="75"/>
      <c r="H84" s="75"/>
      <c r="I84" s="75"/>
      <c r="J84" s="75" t="s">
        <v>11</v>
      </c>
      <c r="K84" s="75"/>
      <c r="L84" s="75"/>
      <c r="M84" s="75"/>
      <c r="N84" s="76" t="s">
        <v>10</v>
      </c>
      <c r="O84" s="76"/>
      <c r="P84" s="75" t="s">
        <v>9</v>
      </c>
      <c r="Q84" s="75"/>
    </row>
    <row r="85" spans="1:26" ht="6.4" customHeigh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6"/>
      <c r="O85" s="76"/>
      <c r="P85" s="75"/>
      <c r="Q85" s="75"/>
    </row>
    <row r="86" spans="1:26" ht="15.4" customHeight="1" x14ac:dyDescent="0.25">
      <c r="A86" s="43" t="str">
        <f>'[2]формула расчёта цены'!B212</f>
        <v>Дюбель MB-SS 10*100 HEX PROF</v>
      </c>
      <c r="B86" s="43"/>
      <c r="C86" s="43"/>
      <c r="D86" s="43"/>
      <c r="E86" s="43"/>
      <c r="F86" s="43"/>
      <c r="G86" s="43"/>
      <c r="H86" s="43"/>
      <c r="I86" s="43"/>
      <c r="J86" s="62" t="s">
        <v>8</v>
      </c>
      <c r="K86" s="63"/>
      <c r="L86" s="63"/>
      <c r="M86" s="64"/>
      <c r="N86" s="46" t="str">
        <f>'[2]формула расчёта цены'!D212</f>
        <v>шт</v>
      </c>
      <c r="O86" s="46"/>
      <c r="P86" s="46">
        <f>'[2]формула расчёта цены'!F212</f>
        <v>42</v>
      </c>
      <c r="Q86" s="46"/>
    </row>
    <row r="87" spans="1:26" x14ac:dyDescent="0.25">
      <c r="A87" s="43" t="str">
        <f>'[2]формула расчёта цены'!B213</f>
        <v>Дюбель-гвоздь ФНК 6*60 (упаковка 100 шт)</v>
      </c>
      <c r="B87" s="43"/>
      <c r="C87" s="43"/>
      <c r="D87" s="43"/>
      <c r="E87" s="43"/>
      <c r="F87" s="43"/>
      <c r="G87" s="43"/>
      <c r="H87" s="43"/>
      <c r="I87" s="43"/>
      <c r="J87" s="43" t="s">
        <v>7</v>
      </c>
      <c r="K87" s="43"/>
      <c r="L87" s="43"/>
      <c r="M87" s="43"/>
      <c r="N87" s="46" t="str">
        <f>'[2]формула расчёта цены'!D213</f>
        <v>шт</v>
      </c>
      <c r="O87" s="46"/>
      <c r="P87" s="46">
        <f>'[2]формула расчёта цены'!F213</f>
        <v>6.8</v>
      </c>
      <c r="Q87" s="46"/>
    </row>
    <row r="88" spans="1:26" x14ac:dyDescent="0.25">
      <c r="A88" s="43" t="str">
        <f>'[2]формула расчёта цены'!B214</f>
        <v>Дюбель MDD-S 10*180 с металическим гвоздём</v>
      </c>
      <c r="B88" s="43"/>
      <c r="C88" s="43"/>
      <c r="D88" s="43"/>
      <c r="E88" s="43"/>
      <c r="F88" s="43"/>
      <c r="G88" s="43"/>
      <c r="H88" s="43"/>
      <c r="I88" s="43"/>
      <c r="J88" s="43" t="s">
        <v>6</v>
      </c>
      <c r="K88" s="43"/>
      <c r="L88" s="43"/>
      <c r="M88" s="43"/>
      <c r="N88" s="46" t="str">
        <f>'[2]формула расчёта цены'!D214</f>
        <v>шт</v>
      </c>
      <c r="O88" s="46"/>
      <c r="P88" s="46">
        <f>'[2]формула расчёта цены'!F214</f>
        <v>4.0999999999999996</v>
      </c>
      <c r="Q88" s="46"/>
    </row>
    <row r="89" spans="1:26" x14ac:dyDescent="0.25">
      <c r="A89" s="43" t="str">
        <f>'[2]формула расчёта цены'!B215</f>
        <v>Дюбель ТА10170Т с мет. гвоздём с термоголовкой HOLDEX</v>
      </c>
      <c r="B89" s="43"/>
      <c r="C89" s="43"/>
      <c r="D89" s="43"/>
      <c r="E89" s="43"/>
      <c r="F89" s="43"/>
      <c r="G89" s="43"/>
      <c r="H89" s="43"/>
      <c r="I89" s="43"/>
      <c r="J89" s="43" t="s">
        <v>6</v>
      </c>
      <c r="K89" s="43"/>
      <c r="L89" s="43"/>
      <c r="M89" s="43"/>
      <c r="N89" s="46" t="str">
        <f>'[2]формула расчёта цены'!D215</f>
        <v>шт</v>
      </c>
      <c r="O89" s="46"/>
      <c r="P89" s="46">
        <f>'[2]формула расчёта цены'!F215</f>
        <v>14</v>
      </c>
      <c r="Q89" s="46"/>
    </row>
    <row r="90" spans="1:26" x14ac:dyDescent="0.25">
      <c r="A90" s="43" t="str">
        <f>'[2]формула расчёта цены'!B216</f>
        <v>Заклепка 4,8*8 (упаковка 500 шт) ст. нерж/нерж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 t="str">
        <f>'[2]формула расчёта цены'!D216</f>
        <v>шт</v>
      </c>
      <c r="O90" s="46"/>
      <c r="P90" s="46">
        <f>'[2]формула расчёта цены'!F216</f>
        <v>6.3</v>
      </c>
      <c r="Q90" s="46"/>
    </row>
    <row r="91" spans="1:26" x14ac:dyDescent="0.25">
      <c r="A91" s="43" t="str">
        <f>'[2]формула расчёта цены'!B217</f>
        <v>Заклепка 4,8*10 (упаковка 500 шт) ст. нерж/нерж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 t="str">
        <f>'[2]формула расчёта цены'!D217</f>
        <v>шт</v>
      </c>
      <c r="O91" s="46"/>
      <c r="P91" s="46">
        <f>'[2]формула расчёта цены'!F217</f>
        <v>6.5</v>
      </c>
      <c r="Q91" s="46"/>
    </row>
    <row r="92" spans="1:26" x14ac:dyDescent="0.25">
      <c r="A92" s="43" t="str">
        <f>'[2]формула расчёта цены'!B218</f>
        <v>Заклепка 4,8*12 (упаковка 500 шт) ст. нерж/нерж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 t="str">
        <f>'[2]формула расчёта цены'!D218</f>
        <v>шт</v>
      </c>
      <c r="O92" s="46"/>
      <c r="P92" s="46">
        <f>'[2]формула расчёта цены'!F218</f>
        <v>6.6</v>
      </c>
      <c r="Q92" s="46"/>
    </row>
    <row r="93" spans="1:26" x14ac:dyDescent="0.25">
      <c r="A93" s="43" t="str">
        <f>'[2]формула расчёта цены'!B219</f>
        <v>Заклепка вытяжная - 4,0*8 мм сталь/сталь упаков.(500 шт.)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 t="str">
        <f>'[2]формула расчёта цены'!D219</f>
        <v>упак</v>
      </c>
      <c r="O93" s="46"/>
      <c r="P93" s="46">
        <f>'[2]формула расчёта цены'!F219</f>
        <v>2250</v>
      </c>
      <c r="Q93" s="46"/>
    </row>
    <row r="94" spans="1:26" ht="23.1" customHeight="1" x14ac:dyDescent="0.25">
      <c r="A94" s="43" t="str">
        <f>'[2]формула расчёта цены'!B220</f>
        <v>Болт М8х20+гайка М8+шайба (2 шт)</v>
      </c>
      <c r="B94" s="43"/>
      <c r="C94" s="43"/>
      <c r="D94" s="43"/>
      <c r="E94" s="43"/>
      <c r="F94" s="43"/>
      <c r="G94" s="43"/>
      <c r="H94" s="43"/>
      <c r="I94" s="43"/>
      <c r="J94" s="77" t="s">
        <v>5</v>
      </c>
      <c r="K94" s="78"/>
      <c r="L94" s="78"/>
      <c r="M94" s="79"/>
      <c r="N94" s="46" t="str">
        <f>'[2]формула расчёта цены'!D220</f>
        <v>к-кт</v>
      </c>
      <c r="O94" s="46"/>
      <c r="P94" s="46">
        <f>'[2]формула расчёта цены'!F220</f>
        <v>16.2</v>
      </c>
      <c r="Q94" s="46"/>
      <c r="R94" s="1"/>
      <c r="S94" s="1"/>
      <c r="T94" s="1"/>
      <c r="U94" s="1"/>
      <c r="V94" s="1"/>
      <c r="W94" s="1"/>
      <c r="X94" s="1"/>
      <c r="Y94" s="1"/>
      <c r="Z94" s="1"/>
    </row>
    <row r="95" spans="1:26" ht="14.85" customHeight="1" x14ac:dyDescent="0.25">
      <c r="A95" s="43" t="str">
        <f>'[2]формула расчёта цены'!B221</f>
        <v xml:space="preserve">Паронитовая прокладка под кронштейн 80х110х1 мм 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 t="str">
        <f>'[2]формула расчёта цены'!D221</f>
        <v>шт</v>
      </c>
      <c r="O95" s="46"/>
      <c r="P95" s="46">
        <f>'[2]формула расчёта цены'!F221</f>
        <v>8</v>
      </c>
      <c r="Q95" s="46"/>
      <c r="R95" s="1"/>
      <c r="S95" s="1"/>
      <c r="T95" s="1"/>
      <c r="U95" s="1"/>
      <c r="V95" s="1"/>
      <c r="W95" s="1"/>
      <c r="X95" s="1"/>
      <c r="Y95" s="1"/>
      <c r="Z95" s="1"/>
    </row>
    <row r="96" spans="1:26" ht="14.85" customHeight="1" x14ac:dyDescent="0.25">
      <c r="A96" s="43" t="str">
        <f>'[2]формула расчёта цены'!B222</f>
        <v xml:space="preserve">Кляммер рядовой 10 мм ст. нерж 1,2    </v>
      </c>
      <c r="B96" s="43"/>
      <c r="C96" s="43"/>
      <c r="D96" s="43"/>
      <c r="E96" s="43"/>
      <c r="F96" s="43"/>
      <c r="G96" s="43"/>
      <c r="H96" s="43"/>
      <c r="I96" s="43"/>
      <c r="J96" s="43" t="s">
        <v>4</v>
      </c>
      <c r="K96" s="43"/>
      <c r="L96" s="43"/>
      <c r="M96" s="43"/>
      <c r="N96" s="46" t="str">
        <f>'[2]формула расчёта цены'!D222</f>
        <v>шт</v>
      </c>
      <c r="O96" s="46"/>
      <c r="P96" s="46">
        <f>'[2]формула расчёта цены'!F222</f>
        <v>34</v>
      </c>
      <c r="Q96" s="46"/>
      <c r="R96" s="1"/>
      <c r="S96" s="1"/>
      <c r="T96" s="1"/>
      <c r="U96" s="1"/>
      <c r="V96" s="1"/>
      <c r="W96" s="1"/>
      <c r="X96" s="1"/>
      <c r="Y96" s="1"/>
      <c r="Z96" s="1"/>
    </row>
    <row r="97" spans="1:26" ht="14.85" customHeight="1" x14ac:dyDescent="0.25">
      <c r="A97" s="43" t="str">
        <f>'[2]формула расчёта цены'!B223</f>
        <v xml:space="preserve">Кляммер рядовой одинарный 10 мм ст. нерж 1,2    </v>
      </c>
      <c r="B97" s="43"/>
      <c r="C97" s="43"/>
      <c r="D97" s="43"/>
      <c r="E97" s="43"/>
      <c r="F97" s="43"/>
      <c r="G97" s="43"/>
      <c r="H97" s="43"/>
      <c r="I97" s="43"/>
      <c r="J97" s="43" t="s">
        <v>4</v>
      </c>
      <c r="K97" s="43"/>
      <c r="L97" s="43"/>
      <c r="M97" s="43"/>
      <c r="N97" s="46" t="str">
        <f>'[2]формула расчёта цены'!D223</f>
        <v>шт</v>
      </c>
      <c r="O97" s="46"/>
      <c r="P97" s="46">
        <f>'[2]формула расчёта цены'!F223</f>
        <v>21</v>
      </c>
      <c r="Q97" s="46"/>
      <c r="R97" s="1"/>
      <c r="S97" s="1"/>
      <c r="T97" s="1"/>
      <c r="U97" s="1"/>
      <c r="V97" s="1"/>
      <c r="W97" s="1"/>
      <c r="X97" s="1"/>
      <c r="Y97" s="1"/>
      <c r="Z97" s="1"/>
    </row>
    <row r="98" spans="1:26" ht="14.85" customHeight="1" x14ac:dyDescent="0.25">
      <c r="A98" s="43" t="str">
        <f>'[2]формула расчёта цены'!B224</f>
        <v xml:space="preserve">Кляммер стартовый 10 мм ст. нерж 1,2    </v>
      </c>
      <c r="B98" s="43"/>
      <c r="C98" s="43"/>
      <c r="D98" s="43"/>
      <c r="E98" s="43"/>
      <c r="F98" s="43"/>
      <c r="G98" s="43"/>
      <c r="H98" s="43"/>
      <c r="I98" s="43"/>
      <c r="J98" s="43" t="s">
        <v>4</v>
      </c>
      <c r="K98" s="43"/>
      <c r="L98" s="43"/>
      <c r="M98" s="43"/>
      <c r="N98" s="46" t="str">
        <f>'[2]формула расчёта цены'!D224</f>
        <v>шт</v>
      </c>
      <c r="O98" s="46"/>
      <c r="P98" s="46">
        <f>'[2]формула расчёта цены'!F224</f>
        <v>21</v>
      </c>
      <c r="Q98" s="46"/>
      <c r="R98" s="1"/>
      <c r="S98" s="1"/>
      <c r="T98" s="1"/>
      <c r="U98" s="1"/>
      <c r="V98" s="1"/>
      <c r="W98" s="1"/>
      <c r="X98" s="1"/>
      <c r="Y98" s="1"/>
      <c r="Z98" s="1"/>
    </row>
    <row r="99" spans="1:26" ht="14.85" customHeight="1" x14ac:dyDescent="0.2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1:26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1:26" hidden="1" x14ac:dyDescent="0.25"/>
  </sheetData>
  <mergeCells count="255">
    <mergeCell ref="A99:I99"/>
    <mergeCell ref="J99:Q99"/>
    <mergeCell ref="A100:I100"/>
    <mergeCell ref="J100:Q100"/>
    <mergeCell ref="A97:I97"/>
    <mergeCell ref="J97:M97"/>
    <mergeCell ref="N97:O97"/>
    <mergeCell ref="P97:Q97"/>
    <mergeCell ref="A98:I98"/>
    <mergeCell ref="J98:M98"/>
    <mergeCell ref="N98:O98"/>
    <mergeCell ref="P98:Q98"/>
    <mergeCell ref="A95:I95"/>
    <mergeCell ref="J95:M95"/>
    <mergeCell ref="N95:O95"/>
    <mergeCell ref="P95:Q95"/>
    <mergeCell ref="A96:I96"/>
    <mergeCell ref="J96:M96"/>
    <mergeCell ref="N96:O96"/>
    <mergeCell ref="P96:Q96"/>
    <mergeCell ref="A93:I93"/>
    <mergeCell ref="J93:M93"/>
    <mergeCell ref="N93:O93"/>
    <mergeCell ref="P93:Q93"/>
    <mergeCell ref="A94:I94"/>
    <mergeCell ref="J94:M94"/>
    <mergeCell ref="N94:O94"/>
    <mergeCell ref="P94:Q94"/>
    <mergeCell ref="A91:I91"/>
    <mergeCell ref="J91:M91"/>
    <mergeCell ref="N91:O91"/>
    <mergeCell ref="P91:Q91"/>
    <mergeCell ref="A92:I92"/>
    <mergeCell ref="J92:M92"/>
    <mergeCell ref="N92:O92"/>
    <mergeCell ref="P92:Q92"/>
    <mergeCell ref="A89:I89"/>
    <mergeCell ref="J89:M89"/>
    <mergeCell ref="N89:O89"/>
    <mergeCell ref="P89:Q89"/>
    <mergeCell ref="A90:I90"/>
    <mergeCell ref="J90:M90"/>
    <mergeCell ref="N90:O90"/>
    <mergeCell ref="P90:Q90"/>
    <mergeCell ref="A87:I87"/>
    <mergeCell ref="J87:M87"/>
    <mergeCell ref="N87:O87"/>
    <mergeCell ref="P87:Q87"/>
    <mergeCell ref="A88:I88"/>
    <mergeCell ref="J88:M88"/>
    <mergeCell ref="N88:O88"/>
    <mergeCell ref="P88:Q88"/>
    <mergeCell ref="A82:Q83"/>
    <mergeCell ref="A84:I85"/>
    <mergeCell ref="J84:M85"/>
    <mergeCell ref="N84:O85"/>
    <mergeCell ref="P84:Q85"/>
    <mergeCell ref="A86:I86"/>
    <mergeCell ref="J86:M86"/>
    <mergeCell ref="N86:O86"/>
    <mergeCell ref="P86:Q86"/>
    <mergeCell ref="A76:H76"/>
    <mergeCell ref="A77:H77"/>
    <mergeCell ref="A78:H78"/>
    <mergeCell ref="A79:H79"/>
    <mergeCell ref="A80:H80"/>
    <mergeCell ref="A81:H81"/>
    <mergeCell ref="A72:Q73"/>
    <mergeCell ref="A74:H75"/>
    <mergeCell ref="I74:I75"/>
    <mergeCell ref="J74:L74"/>
    <mergeCell ref="M74:O74"/>
    <mergeCell ref="P74:Q74"/>
    <mergeCell ref="A66:H66"/>
    <mergeCell ref="A67:H67"/>
    <mergeCell ref="A68:H68"/>
    <mergeCell ref="A69:H69"/>
    <mergeCell ref="A70:H70"/>
    <mergeCell ref="A71:H71"/>
    <mergeCell ref="A59:H59"/>
    <mergeCell ref="A60:H60"/>
    <mergeCell ref="A61:H61"/>
    <mergeCell ref="A62:Q63"/>
    <mergeCell ref="A64:H65"/>
    <mergeCell ref="I64:I65"/>
    <mergeCell ref="J64:L64"/>
    <mergeCell ref="M64:O64"/>
    <mergeCell ref="P64:Q64"/>
    <mergeCell ref="E54:O54"/>
    <mergeCell ref="P54:Q54"/>
    <mergeCell ref="K55:P55"/>
    <mergeCell ref="A56:Q56"/>
    <mergeCell ref="A57:H58"/>
    <mergeCell ref="I57:I58"/>
    <mergeCell ref="J57:L57"/>
    <mergeCell ref="M57:O57"/>
    <mergeCell ref="P57:Q57"/>
    <mergeCell ref="A45:H45"/>
    <mergeCell ref="A46:Q46"/>
    <mergeCell ref="A47:Q47"/>
    <mergeCell ref="A48:P48"/>
    <mergeCell ref="E51:O51"/>
    <mergeCell ref="E52:Q53"/>
    <mergeCell ref="A39:H39"/>
    <mergeCell ref="A40:H40"/>
    <mergeCell ref="A41:H41"/>
    <mergeCell ref="A42:H42"/>
    <mergeCell ref="A43:H43"/>
    <mergeCell ref="A44:H44"/>
    <mergeCell ref="A36:H37"/>
    <mergeCell ref="I36:I37"/>
    <mergeCell ref="J36:L36"/>
    <mergeCell ref="M36:O36"/>
    <mergeCell ref="P36:Q36"/>
    <mergeCell ref="A38:H38"/>
    <mergeCell ref="A34:H34"/>
    <mergeCell ref="J34:K34"/>
    <mergeCell ref="L34:M34"/>
    <mergeCell ref="N34:O34"/>
    <mergeCell ref="P34:Q34"/>
    <mergeCell ref="B35:O35"/>
    <mergeCell ref="A32:H32"/>
    <mergeCell ref="J32:K32"/>
    <mergeCell ref="L32:M32"/>
    <mergeCell ref="N32:O32"/>
    <mergeCell ref="P32:Q32"/>
    <mergeCell ref="A33:H33"/>
    <mergeCell ref="J33:K33"/>
    <mergeCell ref="L33:M33"/>
    <mergeCell ref="N33:O33"/>
    <mergeCell ref="P33:Q33"/>
    <mergeCell ref="A30:H30"/>
    <mergeCell ref="J30:K30"/>
    <mergeCell ref="L30:M30"/>
    <mergeCell ref="N30:O30"/>
    <mergeCell ref="P30:Q30"/>
    <mergeCell ref="A31:H31"/>
    <mergeCell ref="J31:K31"/>
    <mergeCell ref="L31:M31"/>
    <mergeCell ref="N31:O31"/>
    <mergeCell ref="P31:Q31"/>
    <mergeCell ref="A28:H28"/>
    <mergeCell ref="J28:K28"/>
    <mergeCell ref="L28:M28"/>
    <mergeCell ref="N28:O28"/>
    <mergeCell ref="P28:Q28"/>
    <mergeCell ref="A29:H29"/>
    <mergeCell ref="J29:K29"/>
    <mergeCell ref="L29:M29"/>
    <mergeCell ref="N29:O29"/>
    <mergeCell ref="P29:Q29"/>
    <mergeCell ref="A26:H26"/>
    <mergeCell ref="J26:K26"/>
    <mergeCell ref="L26:M26"/>
    <mergeCell ref="N26:O26"/>
    <mergeCell ref="P26:Q26"/>
    <mergeCell ref="A27:H27"/>
    <mergeCell ref="J27:K27"/>
    <mergeCell ref="L27:M27"/>
    <mergeCell ref="N27:O27"/>
    <mergeCell ref="P27:Q27"/>
    <mergeCell ref="A24:H24"/>
    <mergeCell ref="J24:K24"/>
    <mergeCell ref="L24:M24"/>
    <mergeCell ref="N24:O24"/>
    <mergeCell ref="P24:Q24"/>
    <mergeCell ref="A25:H25"/>
    <mergeCell ref="J25:K25"/>
    <mergeCell ref="L25:M25"/>
    <mergeCell ref="N25:O25"/>
    <mergeCell ref="P25:Q25"/>
    <mergeCell ref="A22:H22"/>
    <mergeCell ref="J22:K22"/>
    <mergeCell ref="L22:M22"/>
    <mergeCell ref="N22:O22"/>
    <mergeCell ref="P22:Q22"/>
    <mergeCell ref="A23:H23"/>
    <mergeCell ref="J23:K23"/>
    <mergeCell ref="L23:M23"/>
    <mergeCell ref="N23:O23"/>
    <mergeCell ref="P23:Q23"/>
    <mergeCell ref="A20:H20"/>
    <mergeCell ref="J20:K20"/>
    <mergeCell ref="L20:M20"/>
    <mergeCell ref="N20:O20"/>
    <mergeCell ref="P20:Q20"/>
    <mergeCell ref="A21:H21"/>
    <mergeCell ref="J21:K21"/>
    <mergeCell ref="L21:M21"/>
    <mergeCell ref="N21:O21"/>
    <mergeCell ref="P21:Q21"/>
    <mergeCell ref="A18:H18"/>
    <mergeCell ref="J18:K18"/>
    <mergeCell ref="L18:M18"/>
    <mergeCell ref="N18:O18"/>
    <mergeCell ref="P18:Q18"/>
    <mergeCell ref="A19:H19"/>
    <mergeCell ref="J19:K19"/>
    <mergeCell ref="L19:M19"/>
    <mergeCell ref="N19:O19"/>
    <mergeCell ref="P19:Q19"/>
    <mergeCell ref="A16:H16"/>
    <mergeCell ref="J16:K16"/>
    <mergeCell ref="L16:M16"/>
    <mergeCell ref="N16:O16"/>
    <mergeCell ref="P16:Q16"/>
    <mergeCell ref="A17:H17"/>
    <mergeCell ref="J17:K17"/>
    <mergeCell ref="L17:M17"/>
    <mergeCell ref="N17:O17"/>
    <mergeCell ref="P17:Q17"/>
    <mergeCell ref="A14:H14"/>
    <mergeCell ref="J14:K14"/>
    <mergeCell ref="L14:M14"/>
    <mergeCell ref="N14:O14"/>
    <mergeCell ref="P14:Q14"/>
    <mergeCell ref="A15:H15"/>
    <mergeCell ref="J15:K15"/>
    <mergeCell ref="L15:M15"/>
    <mergeCell ref="N15:O15"/>
    <mergeCell ref="P15:Q15"/>
    <mergeCell ref="A12:H12"/>
    <mergeCell ref="J12:K12"/>
    <mergeCell ref="L12:M12"/>
    <mergeCell ref="N12:O12"/>
    <mergeCell ref="P12:Q12"/>
    <mergeCell ref="A13:H13"/>
    <mergeCell ref="J13:K13"/>
    <mergeCell ref="L13:M13"/>
    <mergeCell ref="N13:O13"/>
    <mergeCell ref="P13:Q13"/>
    <mergeCell ref="A10:H10"/>
    <mergeCell ref="J10:K10"/>
    <mergeCell ref="L10:M10"/>
    <mergeCell ref="N10:O10"/>
    <mergeCell ref="P10:Q10"/>
    <mergeCell ref="A11:H11"/>
    <mergeCell ref="J11:K11"/>
    <mergeCell ref="L11:M11"/>
    <mergeCell ref="N11:O11"/>
    <mergeCell ref="P11:Q11"/>
    <mergeCell ref="A8:H9"/>
    <mergeCell ref="I8:I9"/>
    <mergeCell ref="J8:M8"/>
    <mergeCell ref="N8:Q8"/>
    <mergeCell ref="J9:K9"/>
    <mergeCell ref="L9:M9"/>
    <mergeCell ref="N9:O9"/>
    <mergeCell ref="P9:Q9"/>
    <mergeCell ref="E1:O1"/>
    <mergeCell ref="E3:Q4"/>
    <mergeCell ref="E5:O5"/>
    <mergeCell ref="P5:R5"/>
    <mergeCell ref="K6:P6"/>
    <mergeCell ref="A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фасады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Murtaz</dc:creator>
  <cp:lastModifiedBy>Murtaz</cp:lastModifiedBy>
  <dcterms:created xsi:type="dcterms:W3CDTF">2021-04-13T19:23:41Z</dcterms:created>
  <dcterms:modified xsi:type="dcterms:W3CDTF">2023-08-21T01:55:12Z</dcterms:modified>
</cp:coreProperties>
</file>